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五年专" sheetId="3" r:id="rId1"/>
    <sheet name="全日制" sheetId="4" r:id="rId2"/>
    <sheet name="非全日制" sheetId="2" r:id="rId3"/>
  </sheets>
  <definedNames>
    <definedName name="_xlnm._FilterDatabase" localSheetId="0" hidden="1">五年专!$B$1:$H$262</definedName>
    <definedName name="_xlnm.Print_Titles" localSheetId="0">五年专!$2:$5</definedName>
    <definedName name="_xlnm.Print_Titles" localSheetId="2">非全日制!$2:$4</definedName>
    <definedName name="_xlnm.Print_Titles" localSheetId="1">全日制!$1:$4</definedName>
  </definedNames>
  <calcPr calcId="144525"/>
</workbook>
</file>

<file path=xl/sharedStrings.xml><?xml version="1.0" encoding="utf-8"?>
<sst xmlns="http://schemas.openxmlformats.org/spreadsheetml/2006/main" count="2907" uniqueCount="1206">
  <si>
    <t>附件：</t>
  </si>
  <si>
    <t>2023年面向三明市招生的五年制高等职业教育
和中等职业学校（含市属技工学校）招生计划</t>
  </si>
  <si>
    <t>2020年五年制高等职业招生计划拟安排方案</t>
  </si>
  <si>
    <t>（一）五年制高职招生计划</t>
  </si>
  <si>
    <t>学校名称</t>
  </si>
  <si>
    <t>序号</t>
  </si>
  <si>
    <t>学校及
专业名称</t>
  </si>
  <si>
    <t>学校
专业代码</t>
  </si>
  <si>
    <t>“三二分段制”
中职学校</t>
  </si>
  <si>
    <t>平台招生计划数（人,应届初中毕业生）</t>
  </si>
  <si>
    <t>学制（年）</t>
  </si>
  <si>
    <t>备 注</t>
  </si>
  <si>
    <t>全市总计</t>
  </si>
  <si>
    <t>一</t>
  </si>
  <si>
    <r>
      <t>▲</t>
    </r>
    <r>
      <rPr>
        <b/>
        <sz val="10"/>
        <color theme="1"/>
        <rFont val="宋体"/>
        <charset val="134"/>
        <scheme val="minor"/>
      </rPr>
      <t>三明医学科技职业学院</t>
    </r>
  </si>
  <si>
    <t>D00100</t>
  </si>
  <si>
    <t>护理</t>
  </si>
  <si>
    <t>D00101</t>
  </si>
  <si>
    <t>自办</t>
  </si>
  <si>
    <t>建筑工程管理</t>
  </si>
  <si>
    <t>D00102</t>
  </si>
  <si>
    <t>三明工贸学校</t>
  </si>
  <si>
    <t>D00103</t>
  </si>
  <si>
    <t>尤溪职业中专学校</t>
  </si>
  <si>
    <t>D00104</t>
  </si>
  <si>
    <t>福州建筑工程职业中专学校</t>
  </si>
  <si>
    <t>数控技术</t>
  </si>
  <si>
    <t>D00105</t>
  </si>
  <si>
    <t>福建理工学校</t>
  </si>
  <si>
    <t>D00106</t>
  </si>
  <si>
    <t>永安职业中专学校</t>
  </si>
  <si>
    <t>D00107</t>
  </si>
  <si>
    <t>三明市农业学校</t>
  </si>
  <si>
    <t>D00108</t>
  </si>
  <si>
    <t>南安职业中专学校</t>
  </si>
  <si>
    <t>机械制造及自动化</t>
  </si>
  <si>
    <t>D00109</t>
  </si>
  <si>
    <t>D00110</t>
  </si>
  <si>
    <t>D00111</t>
  </si>
  <si>
    <t>大田职业中专学校</t>
  </si>
  <si>
    <t>机电一体化技术</t>
  </si>
  <si>
    <t>D00112</t>
  </si>
  <si>
    <t>D00113</t>
  </si>
  <si>
    <t>闽清职业中专学校</t>
  </si>
  <si>
    <t>智能控制技术</t>
  </si>
  <si>
    <t>D00114</t>
  </si>
  <si>
    <t>福建三明林业学校</t>
  </si>
  <si>
    <t>汽车制造与试验技术</t>
  </si>
  <si>
    <t>D00115</t>
  </si>
  <si>
    <t>药学</t>
  </si>
  <si>
    <t>D00116</t>
  </si>
  <si>
    <t>会计信息管理</t>
  </si>
  <si>
    <t>D00117</t>
  </si>
  <si>
    <t>D00118</t>
  </si>
  <si>
    <t>D00119</t>
  </si>
  <si>
    <t>D00120</t>
  </si>
  <si>
    <t>厦门工商旅游学校</t>
  </si>
  <si>
    <t>D00121</t>
  </si>
  <si>
    <t>电子商务</t>
  </si>
  <si>
    <t>D00122</t>
  </si>
  <si>
    <t>D00123</t>
  </si>
  <si>
    <t>三明市金湖旅游职业中专学校</t>
  </si>
  <si>
    <t>D00124</t>
  </si>
  <si>
    <t>旅游管理</t>
  </si>
  <si>
    <t>D00125</t>
  </si>
  <si>
    <t>D00126</t>
  </si>
  <si>
    <t>酒店管理与数字化运营</t>
  </si>
  <si>
    <t>D00127</t>
  </si>
  <si>
    <t>视觉传达设计</t>
  </si>
  <si>
    <t>D00128</t>
  </si>
  <si>
    <t>数字媒体艺术设计</t>
  </si>
  <si>
    <t>D00129</t>
  </si>
  <si>
    <t>早期教育</t>
  </si>
  <si>
    <t>D00130</t>
  </si>
  <si>
    <t>D00131</t>
  </si>
  <si>
    <t>D00132</t>
  </si>
  <si>
    <t>学前教育</t>
  </si>
  <si>
    <t>D00133</t>
  </si>
  <si>
    <t>D00134</t>
  </si>
  <si>
    <t>二</t>
  </si>
  <si>
    <t>▲福建水利电力职业技术学院</t>
  </si>
  <si>
    <t>D00200</t>
  </si>
  <si>
    <t>供用电技术</t>
  </si>
  <si>
    <t>D00201</t>
  </si>
  <si>
    <t>福建工业学校</t>
  </si>
  <si>
    <t>电气自动化技术</t>
  </si>
  <si>
    <t>D00202</t>
  </si>
  <si>
    <t>D00203</t>
  </si>
  <si>
    <t>D00204</t>
  </si>
  <si>
    <t>福建铁路机电学校</t>
  </si>
  <si>
    <t>电子信息工程技术</t>
  </si>
  <si>
    <t>D00205</t>
  </si>
  <si>
    <t>D00206</t>
  </si>
  <si>
    <t>福建经济学校</t>
  </si>
  <si>
    <t>D00207</t>
  </si>
  <si>
    <t>D00208</t>
  </si>
  <si>
    <t>道路与桥梁工程技术</t>
  </si>
  <si>
    <t>D00209</t>
  </si>
  <si>
    <t>D00210</t>
  </si>
  <si>
    <t>市政工程技术</t>
  </si>
  <si>
    <t>D00211</t>
  </si>
  <si>
    <t>厦门市翔安职业技术学校</t>
  </si>
  <si>
    <t>D00212</t>
  </si>
  <si>
    <t>数字媒体技术</t>
  </si>
  <si>
    <t>D00213</t>
  </si>
  <si>
    <t>D00214</t>
  </si>
  <si>
    <t>水利水电工程智能管理</t>
  </si>
  <si>
    <t>D00215</t>
  </si>
  <si>
    <t>D00216</t>
  </si>
  <si>
    <t>新能源汽车技术</t>
  </si>
  <si>
    <t>D00217</t>
  </si>
  <si>
    <t>计算机应用技术</t>
  </si>
  <si>
    <t>D00218</t>
  </si>
  <si>
    <t>平潭职业中专学校</t>
  </si>
  <si>
    <t>福建船政交通职业学院</t>
  </si>
  <si>
    <t>三</t>
  </si>
  <si>
    <t>▲福建船政交通职业学院</t>
  </si>
  <si>
    <t>D00300</t>
  </si>
  <si>
    <t>汽车检测与维修技术</t>
  </si>
  <si>
    <t>D00301</t>
  </si>
  <si>
    <t>D00302</t>
  </si>
  <si>
    <t>D00303</t>
  </si>
  <si>
    <t>福建省邮电学校</t>
  </si>
  <si>
    <t>建设工程管理</t>
  </si>
  <si>
    <t>D00304</t>
  </si>
  <si>
    <t>福建建筑学校</t>
  </si>
  <si>
    <t>D00305</t>
  </si>
  <si>
    <t>轮机工程技术</t>
  </si>
  <si>
    <t>D00306</t>
  </si>
  <si>
    <t>福建航运学校</t>
  </si>
  <si>
    <t>福建信息职业技术学院</t>
  </si>
  <si>
    <t>四</t>
  </si>
  <si>
    <t>▲福建信息职业技术学院</t>
  </si>
  <si>
    <t>D00400</t>
  </si>
  <si>
    <t>建筑装饰工程技术</t>
  </si>
  <si>
    <t>D00401</t>
  </si>
  <si>
    <t>D00402</t>
  </si>
  <si>
    <t>工业机器人技术</t>
  </si>
  <si>
    <t>D00403</t>
  </si>
  <si>
    <t>信息安全技术应用</t>
  </si>
  <si>
    <t>D00404</t>
  </si>
  <si>
    <t>现代通信技术</t>
  </si>
  <si>
    <t>D00405</t>
  </si>
  <si>
    <t>大数据与会计</t>
  </si>
  <si>
    <t>D00406</t>
  </si>
  <si>
    <t>福建幼儿师范高等专科学校</t>
  </si>
  <si>
    <t>五</t>
  </si>
  <si>
    <t>▲福建幼儿师范高等专科学校</t>
  </si>
  <si>
    <t>D00500</t>
  </si>
  <si>
    <t>艺术教育</t>
  </si>
  <si>
    <t>D00501</t>
  </si>
  <si>
    <t>师范类，以培养音乐方向人才为主（报考学生需要参加学校今年专业技能考试面试成绩合格，方可报考）</t>
  </si>
  <si>
    <t>D00502</t>
  </si>
  <si>
    <t>师范类，以培养美术方向人才为主（报考学生需要参加学校今年专业技能考试面试成绩合格，方可报考）</t>
  </si>
  <si>
    <t>福建林业职业技术学院</t>
  </si>
  <si>
    <t>六</t>
  </si>
  <si>
    <t>▲福建林业职业技术学院</t>
  </si>
  <si>
    <t>D00600</t>
  </si>
  <si>
    <t>风景园林设计</t>
  </si>
  <si>
    <t>D00601</t>
  </si>
  <si>
    <t>D00602</t>
  </si>
  <si>
    <t>D00603</t>
  </si>
  <si>
    <t>建筑室内设计</t>
  </si>
  <si>
    <t>D00604</t>
  </si>
  <si>
    <t>广告艺术设计</t>
  </si>
  <si>
    <t>D00605</t>
  </si>
  <si>
    <t>林业技术</t>
  </si>
  <si>
    <t>D00606</t>
  </si>
  <si>
    <t>含定向乡镇林业工作站将乐县2人</t>
  </si>
  <si>
    <t>园林技术</t>
  </si>
  <si>
    <t>D00607</t>
  </si>
  <si>
    <t>D00608</t>
  </si>
  <si>
    <t>D00609</t>
  </si>
  <si>
    <t>D00610</t>
  </si>
  <si>
    <t>D00611</t>
  </si>
  <si>
    <t>福建生态工程职业技术学校</t>
  </si>
  <si>
    <t>D00612</t>
  </si>
  <si>
    <t>园林工程技术</t>
  </si>
  <si>
    <t>D00613</t>
  </si>
  <si>
    <t>D00614</t>
  </si>
  <si>
    <t>D00615</t>
  </si>
  <si>
    <t>建宁县职业中学</t>
  </si>
  <si>
    <t>厦门海洋职业技术学院</t>
  </si>
  <si>
    <t>七</t>
  </si>
  <si>
    <t>▲福建艺术职业学院</t>
  </si>
  <si>
    <t>D00700</t>
  </si>
  <si>
    <t>音乐表演</t>
  </si>
  <si>
    <t>D00701</t>
  </si>
  <si>
    <t>艺术类（报考学生需要参加学校今年专业技能考试面试成绩合格，方可报考）</t>
  </si>
  <si>
    <t>舞蹈表演（中国舞方向）</t>
  </si>
  <si>
    <t>D00702</t>
  </si>
  <si>
    <t>福建农业职业技术学院</t>
  </si>
  <si>
    <t>八</t>
  </si>
  <si>
    <t>▲福建农业职业技术学院</t>
  </si>
  <si>
    <t>D00800</t>
  </si>
  <si>
    <t>金融服务与管理</t>
  </si>
  <si>
    <t>D00801</t>
  </si>
  <si>
    <t>5</t>
  </si>
  <si>
    <t>D00802</t>
  </si>
  <si>
    <t>畜牧兽医</t>
  </si>
  <si>
    <t>D00803</t>
  </si>
  <si>
    <t>D00804</t>
  </si>
  <si>
    <t>食品智能加工技术</t>
  </si>
  <si>
    <t>D00805</t>
  </si>
  <si>
    <t>D00806</t>
  </si>
  <si>
    <t>福建商贸学校</t>
  </si>
  <si>
    <t>D00807</t>
  </si>
  <si>
    <t>D00808</t>
  </si>
  <si>
    <t>福建卫生职业技术学院</t>
  </si>
  <si>
    <t>九</t>
  </si>
  <si>
    <t>▲福建体育职业技术学院</t>
  </si>
  <si>
    <t>D00900</t>
  </si>
  <si>
    <t>运动训练</t>
  </si>
  <si>
    <t>D00901</t>
  </si>
  <si>
    <t>体育类（报考学生需参加由学校6月1日组织的体育技能测试）</t>
  </si>
  <si>
    <t>福建生物工程职业技术学院</t>
  </si>
  <si>
    <t>十</t>
  </si>
  <si>
    <t>▲福建生物工程职业技术学院</t>
  </si>
  <si>
    <t>D01000</t>
  </si>
  <si>
    <t>D01001</t>
  </si>
  <si>
    <t>福建工贸学校</t>
  </si>
  <si>
    <t>药品生产技术</t>
  </si>
  <si>
    <t>D01002</t>
  </si>
  <si>
    <t>生物制药技术</t>
  </si>
  <si>
    <t>D01003</t>
  </si>
  <si>
    <t>食品检验检测技术</t>
  </si>
  <si>
    <t>D01004</t>
  </si>
  <si>
    <t>药品经营与管理</t>
  </si>
  <si>
    <t>D01005</t>
  </si>
  <si>
    <t>D01006</t>
  </si>
  <si>
    <t>福建艺术职业学院</t>
  </si>
  <si>
    <t>十一</t>
  </si>
  <si>
    <t>▲福建卫生职业技术学院</t>
  </si>
  <si>
    <t>D01100</t>
  </si>
  <si>
    <t>智能医疗装备技术</t>
  </si>
  <si>
    <t>D01101</t>
  </si>
  <si>
    <t>泉州幼儿师范高等专科学校</t>
  </si>
  <si>
    <t>十二</t>
  </si>
  <si>
    <t>▲泉州幼儿师范高等专科学校</t>
  </si>
  <si>
    <t>D01200</t>
  </si>
  <si>
    <t>D01201</t>
  </si>
  <si>
    <t>师范类</t>
  </si>
  <si>
    <t>D01202</t>
  </si>
  <si>
    <t>泉州艺术学校</t>
  </si>
  <si>
    <t>师范类（报考学生需要参加学校今年专业技能面试考试合格，方可报考）</t>
  </si>
  <si>
    <t>舞蹈教育</t>
  </si>
  <si>
    <t>D01203</t>
  </si>
  <si>
    <t>休闲体育与管理</t>
  </si>
  <si>
    <t>D01204</t>
  </si>
  <si>
    <t>石狮鹏山工贸学校</t>
  </si>
  <si>
    <t>D01205</t>
  </si>
  <si>
    <t>D01206</t>
  </si>
  <si>
    <t>泉州华侨职业中专学校</t>
  </si>
  <si>
    <t>D01207</t>
  </si>
  <si>
    <t>平和职业技术学校</t>
  </si>
  <si>
    <t>闽江师范高等专科学校</t>
  </si>
  <si>
    <t>十三</t>
  </si>
  <si>
    <t>▲闽江师范高等专科学校</t>
  </si>
  <si>
    <t>D01300</t>
  </si>
  <si>
    <t>分析检验技术</t>
  </si>
  <si>
    <t>D01301</t>
  </si>
  <si>
    <t>表演艺术</t>
  </si>
  <si>
    <t>D01302</t>
  </si>
  <si>
    <t>艺术类（报考学生需要参加学校今年专业技能面试考试合格，方可报考）</t>
  </si>
  <si>
    <t>D01303</t>
  </si>
  <si>
    <t>福州市艺术学校</t>
  </si>
  <si>
    <t>应用英语</t>
  </si>
  <si>
    <t>D01304</t>
  </si>
  <si>
    <t>D01305</t>
  </si>
  <si>
    <t>福州经济技术开发区职业中专学校</t>
  </si>
  <si>
    <t>黎明职业大学</t>
  </si>
  <si>
    <t>十四</t>
  </si>
  <si>
    <t>▲黎明职业大学</t>
  </si>
  <si>
    <t>D01400</t>
  </si>
  <si>
    <t>应用化工技术</t>
  </si>
  <si>
    <t>D01401</t>
  </si>
  <si>
    <t>清流县高级职业中学</t>
  </si>
  <si>
    <t>福州职业技术学院</t>
  </si>
  <si>
    <t>十五</t>
  </si>
  <si>
    <t>▲福州职业技术学院</t>
  </si>
  <si>
    <t>D01500</t>
  </si>
  <si>
    <t>D01501</t>
  </si>
  <si>
    <t>泉州经贸职业技术学院</t>
  </si>
  <si>
    <t>十六</t>
  </si>
  <si>
    <t>▲泉州经贸职业技术学院</t>
  </si>
  <si>
    <t>D01600</t>
  </si>
  <si>
    <t>D01601</t>
  </si>
  <si>
    <t>D01602</t>
  </si>
  <si>
    <t>十七</t>
  </si>
  <si>
    <t>▲湄洲湾职业技术学院</t>
  </si>
  <si>
    <t>D01700</t>
  </si>
  <si>
    <t>D01701</t>
  </si>
  <si>
    <t>湄洲湾职业技术学院</t>
  </si>
  <si>
    <t>十八</t>
  </si>
  <si>
    <t>▲福州英华职业学院（民办）</t>
  </si>
  <si>
    <t>D01800</t>
  </si>
  <si>
    <t>D01801</t>
  </si>
  <si>
    <t>D01802</t>
  </si>
  <si>
    <t>D01803</t>
  </si>
  <si>
    <t>福建省永安职业中专学校</t>
  </si>
  <si>
    <t>宁德职业技术学院</t>
  </si>
  <si>
    <t>十九</t>
  </si>
  <si>
    <t>▲宁德职业技术学院</t>
  </si>
  <si>
    <t>D01900</t>
  </si>
  <si>
    <t>D01901</t>
  </si>
  <si>
    <t>艺术类</t>
  </si>
  <si>
    <t>移动商务</t>
  </si>
  <si>
    <t>D01902</t>
  </si>
  <si>
    <t>福建华南女子职业学院</t>
  </si>
  <si>
    <t>二十</t>
  </si>
  <si>
    <t>▲福建华南女子职业学院（民办）</t>
  </si>
  <si>
    <t>D02000</t>
  </si>
  <si>
    <t>工程造价</t>
  </si>
  <si>
    <t>D02001</t>
  </si>
  <si>
    <t>D02002</t>
  </si>
  <si>
    <t>永泰城乡建设职业中专学校</t>
  </si>
  <si>
    <t>空中乘务</t>
  </si>
  <si>
    <t>D02003</t>
  </si>
  <si>
    <t>D02004</t>
  </si>
  <si>
    <t>福建省民政学校</t>
  </si>
  <si>
    <t>D02005</t>
  </si>
  <si>
    <t>服装与服饰设计</t>
  </si>
  <si>
    <t>D02006</t>
  </si>
  <si>
    <t>人物形象设计</t>
  </si>
  <si>
    <t>D02007</t>
  </si>
  <si>
    <t>智慧健康养老服务与管理</t>
  </si>
  <si>
    <t>D02008</t>
  </si>
  <si>
    <t>泉州纺织服装职业学院</t>
  </si>
  <si>
    <t>二十一</t>
  </si>
  <si>
    <t>▲泉州纺织服装职业学院（民办）</t>
  </si>
  <si>
    <t>D02100</t>
  </si>
  <si>
    <t>D02101</t>
  </si>
  <si>
    <t>D02102</t>
  </si>
  <si>
    <t>婴幼儿托育服务与管理</t>
  </si>
  <si>
    <t>D02103</t>
  </si>
  <si>
    <t>D02104</t>
  </si>
  <si>
    <t>环境艺术设计</t>
  </si>
  <si>
    <t>D02105</t>
  </si>
  <si>
    <t>D02106</t>
  </si>
  <si>
    <t>社会体育</t>
  </si>
  <si>
    <t>D02107</t>
  </si>
  <si>
    <t>体育类</t>
  </si>
  <si>
    <t>服装设计与工艺</t>
  </si>
  <si>
    <t>D02108</t>
  </si>
  <si>
    <t>室内艺术设计</t>
  </si>
  <si>
    <t>D02109</t>
  </si>
  <si>
    <t>泉州华光职业学院</t>
  </si>
  <si>
    <t>二十二</t>
  </si>
  <si>
    <t>▲泉州华光职业学院（民办）</t>
  </si>
  <si>
    <t>D02200</t>
  </si>
  <si>
    <t>D02201</t>
  </si>
  <si>
    <t>D02202</t>
  </si>
  <si>
    <t>摄影与摄像艺术</t>
  </si>
  <si>
    <t>D02203</t>
  </si>
  <si>
    <t>D02204</t>
  </si>
  <si>
    <t>休闲体育</t>
  </si>
  <si>
    <t>D02205</t>
  </si>
  <si>
    <t>D02206</t>
  </si>
  <si>
    <t>D02207</t>
  </si>
  <si>
    <t>福州黎明职业技术学院</t>
  </si>
  <si>
    <t>二十三</t>
  </si>
  <si>
    <t>▲福州黎明职业技术学院（民办）</t>
  </si>
  <si>
    <t>D02300</t>
  </si>
  <si>
    <t>D02302</t>
  </si>
  <si>
    <t>D02303</t>
  </si>
  <si>
    <t>厦门演艺职业学院</t>
  </si>
  <si>
    <t>二十四</t>
  </si>
  <si>
    <t>▲厦门演艺职业学院（民办）</t>
  </si>
  <si>
    <t>D02400</t>
  </si>
  <si>
    <t>D02401</t>
  </si>
  <si>
    <t>D02402</t>
  </si>
  <si>
    <t>舞蹈表演</t>
  </si>
  <si>
    <t>D02403</t>
  </si>
  <si>
    <t>国际标准舞</t>
  </si>
  <si>
    <t>D02404</t>
  </si>
  <si>
    <t>播音与主持</t>
  </si>
  <si>
    <t>D02405</t>
  </si>
  <si>
    <t>厦门华天涉外职业技术学院</t>
  </si>
  <si>
    <t>二十五</t>
  </si>
  <si>
    <t>▲厦门华天涉外职业技术学院（民办）</t>
  </si>
  <si>
    <t>D02500</t>
  </si>
  <si>
    <t>动漫制作技术</t>
  </si>
  <si>
    <t>D02501</t>
  </si>
  <si>
    <t>D02502</t>
  </si>
  <si>
    <t>兼向艺术类</t>
  </si>
  <si>
    <t>D02503</t>
  </si>
  <si>
    <t>福州软件职业技术学院</t>
  </si>
  <si>
    <t>二十六</t>
  </si>
  <si>
    <t>▲福州软件职业技术学院（民办）</t>
  </si>
  <si>
    <t>D02600</t>
  </si>
  <si>
    <t>现代物流管理</t>
  </si>
  <si>
    <t>D02601</t>
  </si>
  <si>
    <t>D02602</t>
  </si>
  <si>
    <t>D02603</t>
  </si>
  <si>
    <t>D02604</t>
  </si>
  <si>
    <t>D02605</t>
  </si>
  <si>
    <t>D02606</t>
  </si>
  <si>
    <t>D02607</t>
  </si>
  <si>
    <t>D02608</t>
  </si>
  <si>
    <t>福建海洋职业技术学校</t>
  </si>
  <si>
    <t>D02609</t>
  </si>
  <si>
    <t>软件技术</t>
  </si>
  <si>
    <t>D02610</t>
  </si>
  <si>
    <t>厦门软件职业技术学院</t>
  </si>
  <si>
    <t>二十七</t>
  </si>
  <si>
    <t>▲厦门软件职业技术学院（民办）</t>
  </si>
  <si>
    <t>D02700</t>
  </si>
  <si>
    <t>D02701</t>
  </si>
  <si>
    <t>计算机网络技术</t>
  </si>
  <si>
    <t>D02702</t>
  </si>
  <si>
    <t>D02703</t>
  </si>
  <si>
    <t>D02704</t>
  </si>
  <si>
    <t>D02705</t>
  </si>
  <si>
    <t>厦门南洋职业学院</t>
  </si>
  <si>
    <t>二十八</t>
  </si>
  <si>
    <t>▲厦门南洋职业学院（民办）</t>
  </si>
  <si>
    <t>D02800</t>
  </si>
  <si>
    <t>无人机应用技术</t>
  </si>
  <si>
    <t>D02801</t>
  </si>
  <si>
    <t>龙岩市农业学校</t>
  </si>
  <si>
    <t>D02802</t>
  </si>
  <si>
    <t>D02803</t>
  </si>
  <si>
    <t>D02804</t>
  </si>
  <si>
    <t>D02805</t>
  </si>
  <si>
    <t>D02806</t>
  </si>
  <si>
    <t>D02807</t>
  </si>
  <si>
    <t>动漫设计</t>
  </si>
  <si>
    <t>D02808</t>
  </si>
  <si>
    <t>D02809</t>
  </si>
  <si>
    <t>D02810</t>
  </si>
  <si>
    <t>兼向体育类</t>
  </si>
  <si>
    <t>现代家政服务与管理</t>
  </si>
  <si>
    <t>D02811</t>
  </si>
  <si>
    <t>D02812</t>
  </si>
  <si>
    <t>厦门东海职业技术学院</t>
  </si>
  <si>
    <t>二十九</t>
  </si>
  <si>
    <t>▲厦门东海职业技术学院（民办）</t>
  </si>
  <si>
    <t>D02900</t>
  </si>
  <si>
    <t>D02901</t>
  </si>
  <si>
    <t>D02902</t>
  </si>
  <si>
    <t>D02903</t>
  </si>
  <si>
    <t>艺术设计</t>
  </si>
  <si>
    <t>D02904</t>
  </si>
  <si>
    <t>D02905</t>
  </si>
  <si>
    <t>漳州科技职业学院</t>
  </si>
  <si>
    <t>三十</t>
  </si>
  <si>
    <t>▲漳州科技职业学院（民办）</t>
  </si>
  <si>
    <t>D03000</t>
  </si>
  <si>
    <t>D03001</t>
  </si>
  <si>
    <t>D03002</t>
  </si>
  <si>
    <t>漳州理工职业学院</t>
  </si>
  <si>
    <t>三十一</t>
  </si>
  <si>
    <t>▲漳州理工职业学院（民办）</t>
  </si>
  <si>
    <t>D03100</t>
  </si>
  <si>
    <t>印刷媒体技术</t>
  </si>
  <si>
    <t>D03101</t>
  </si>
  <si>
    <t>D03102</t>
  </si>
  <si>
    <t>D03103</t>
  </si>
  <si>
    <t>D03104</t>
  </si>
  <si>
    <t>D03105</t>
  </si>
  <si>
    <t>D03106</t>
  </si>
  <si>
    <t>D03107</t>
  </si>
  <si>
    <t>D03108</t>
  </si>
  <si>
    <t>D03109</t>
  </si>
  <si>
    <t>武夷山职业学院</t>
  </si>
  <si>
    <t>三十二</t>
  </si>
  <si>
    <t>▲武夷山职业学院（民办）</t>
  </si>
  <si>
    <t>D03200</t>
  </si>
  <si>
    <t>高速铁路客运服务</t>
  </si>
  <si>
    <t>D03201</t>
  </si>
  <si>
    <t>D03202</t>
  </si>
  <si>
    <t>大数据与财务管理</t>
  </si>
  <si>
    <t>D03203</t>
  </si>
  <si>
    <t>茶艺与茶文化</t>
  </si>
  <si>
    <t>D03204</t>
  </si>
  <si>
    <t>烹饪工艺与营养</t>
  </si>
  <si>
    <t>D03205</t>
  </si>
  <si>
    <t>D03206</t>
  </si>
  <si>
    <t>泉州海洋职业学院</t>
  </si>
  <si>
    <t>三十三</t>
  </si>
  <si>
    <t>▲泉州海洋职业学院（民办）</t>
  </si>
  <si>
    <t>D03300</t>
  </si>
  <si>
    <t>D03301</t>
  </si>
  <si>
    <t>航海技术</t>
  </si>
  <si>
    <t>D03302</t>
  </si>
  <si>
    <t>D03303</t>
  </si>
  <si>
    <t>D03304</t>
  </si>
  <si>
    <t>D03309</t>
  </si>
  <si>
    <t>D03305</t>
  </si>
  <si>
    <t>D03306</t>
  </si>
  <si>
    <t>D03307</t>
  </si>
  <si>
    <t>D03308</t>
  </si>
  <si>
    <t>三十四</t>
  </si>
  <si>
    <t>▲泉州轻工职业学院（民办）</t>
  </si>
  <si>
    <t>D03400</t>
  </si>
  <si>
    <t>西式烹饪工艺</t>
  </si>
  <si>
    <t>D03501</t>
  </si>
  <si>
    <t>福鼎职业中专学校</t>
  </si>
  <si>
    <t>厦门安防科技职业学院</t>
  </si>
  <si>
    <t>三十五</t>
  </si>
  <si>
    <t>▲厦门安防科技职业学院（民办）</t>
  </si>
  <si>
    <t>D03500</t>
  </si>
  <si>
    <t>建筑消防技术</t>
  </si>
  <si>
    <t>D03502</t>
  </si>
  <si>
    <t>D03503</t>
  </si>
  <si>
    <t>D03504</t>
  </si>
  <si>
    <t>D03505</t>
  </si>
  <si>
    <t>D03506</t>
  </si>
  <si>
    <t>健康管理</t>
  </si>
  <si>
    <t>D03507</t>
  </si>
  <si>
    <t>2023年面向三明市招生的五年制高等职业教育和中等职业学校（含市属技工学校）招生计划</t>
  </si>
  <si>
    <t>（二）中等职业学校（含市属技工学校）招生计划数（全日制）</t>
  </si>
  <si>
    <t>专业编码</t>
  </si>
  <si>
    <t>学制</t>
  </si>
  <si>
    <t>2023年招生计划数
（人）</t>
  </si>
  <si>
    <t xml:space="preserve">收费标准
(元/学年) </t>
  </si>
  <si>
    <t>备  注</t>
  </si>
  <si>
    <t>总数</t>
  </si>
  <si>
    <t>平台招生（应届生）</t>
  </si>
  <si>
    <t>自主招生（其他生源，含应届）</t>
  </si>
  <si>
    <t>总计</t>
  </si>
  <si>
    <t>▲市、县属中等职业学校</t>
  </si>
  <si>
    <t>小计</t>
  </si>
  <si>
    <t>▲三明医学科技职业学院（中专部）</t>
  </si>
  <si>
    <t>A00100</t>
  </si>
  <si>
    <t>三明市梅列区高岩路6号（邮编365000）
校长：陶榕 
招生联系：  8282672、8282357
招生网址：http://zs.smykzy.cn</t>
  </si>
  <si>
    <t>A00101</t>
  </si>
  <si>
    <t>三年</t>
  </si>
  <si>
    <t>免学费</t>
  </si>
  <si>
    <t>宁化教学点</t>
  </si>
  <si>
    <t>A00102</t>
  </si>
  <si>
    <t>沙县教学点</t>
  </si>
  <si>
    <t>A00103</t>
  </si>
  <si>
    <t>尤溪教学点</t>
  </si>
  <si>
    <t>A00104</t>
  </si>
  <si>
    <t>大田教学点</t>
  </si>
  <si>
    <t>康复技术</t>
  </si>
  <si>
    <t>A00105</t>
  </si>
  <si>
    <t>与三明市特殊教育学校联办(定向视力残疾学生)，由学校自主招生。</t>
  </si>
  <si>
    <t>▲三明市农业学校</t>
  </si>
  <si>
    <t>A00200</t>
  </si>
  <si>
    <t xml:space="preserve">学校隶属福建省农业农村厅和三明市人民政府，是一所公办的国家级重点中等职业学校，首批国家改革发展示范学校，全国教育系统先进集体，福建省文明校园，省教育系统先进集体，省职业教育先进单位。
地址：福建省三明市沙县城关长泰路16号
网址：http://www.fjsmnx.com/index.html
招生咨询：0598-8853068  5822373 </t>
  </si>
  <si>
    <t>中职培优班</t>
  </si>
  <si>
    <t>A00200T</t>
  </si>
  <si>
    <t>200人</t>
  </si>
  <si>
    <t>建筑工程施工</t>
  </si>
  <si>
    <t>A00201</t>
  </si>
  <si>
    <t>城市轨道交通运营服务</t>
  </si>
  <si>
    <t>A00202</t>
  </si>
  <si>
    <t>高星级饭店运营与管理</t>
  </si>
  <si>
    <t>A00203</t>
  </si>
  <si>
    <t>茶叶生产与加工</t>
  </si>
  <si>
    <t>A00204</t>
  </si>
  <si>
    <t>畜禽生产技术</t>
  </si>
  <si>
    <t>A00205</t>
  </si>
  <si>
    <t>数控技术应用</t>
  </si>
  <si>
    <t>A00206</t>
  </si>
  <si>
    <t>汽车运用与维修</t>
  </si>
  <si>
    <t>A00207</t>
  </si>
  <si>
    <t>汽车美容与装潢</t>
  </si>
  <si>
    <t>A00208</t>
  </si>
  <si>
    <t>新能源汽车运用与维修</t>
  </si>
  <si>
    <t>A00209</t>
  </si>
  <si>
    <t>农机设备应用与维修</t>
  </si>
  <si>
    <t>A00210</t>
  </si>
  <si>
    <t>无人机操控与维护</t>
  </si>
  <si>
    <t>A00211</t>
  </si>
  <si>
    <t>动漫与游戏制作</t>
  </si>
  <si>
    <t>A00212</t>
  </si>
  <si>
    <t>药剂</t>
  </si>
  <si>
    <t>A00213</t>
  </si>
  <si>
    <t>美容美体艺术</t>
  </si>
  <si>
    <t>A00214</t>
  </si>
  <si>
    <t>A00215</t>
  </si>
  <si>
    <t>中餐烹饪</t>
  </si>
  <si>
    <t>A00216</t>
  </si>
  <si>
    <t>幼儿保育</t>
  </si>
  <si>
    <t>A00217</t>
  </si>
  <si>
    <t>农产品贮藏与加工</t>
  </si>
  <si>
    <t>A00218</t>
  </si>
  <si>
    <t>计算机应用</t>
  </si>
  <si>
    <t>A00219</t>
  </si>
  <si>
    <t>园艺技术</t>
  </si>
  <si>
    <t>A00220</t>
  </si>
  <si>
    <t>新设专业</t>
  </si>
  <si>
    <t>▲三明工贸学校</t>
  </si>
  <si>
    <t>A00300</t>
  </si>
  <si>
    <t>市属公办省级重点中专学校，省级文明学校，省中职教育改革发展示范学校，省示范性现代职业院校建设工程培育学校，省职业教育先进单位，省德育先进学校，省绿化红旗单位。
地址：三明市宁化县城关中环北路138号
负责人：王洪流    招生咨询：6839293
网址：https://www.smgmxx.com.cn</t>
  </si>
  <si>
    <t>A00300T</t>
  </si>
  <si>
    <t>100人</t>
  </si>
  <si>
    <t>A00301</t>
  </si>
  <si>
    <t>A00302</t>
  </si>
  <si>
    <t>计算机平面设计</t>
  </si>
  <si>
    <t>A00303</t>
  </si>
  <si>
    <t>A00304</t>
  </si>
  <si>
    <t>美发与形象设计</t>
  </si>
  <si>
    <t>A00305</t>
  </si>
  <si>
    <t>机电技术应用</t>
  </si>
  <si>
    <t>A00306</t>
  </si>
  <si>
    <t>电子技术应用</t>
  </si>
  <si>
    <t>A00307</t>
  </si>
  <si>
    <t>电梯安装与维修保养</t>
  </si>
  <si>
    <t>A00308</t>
  </si>
  <si>
    <t>会计事务</t>
  </si>
  <si>
    <t>A00309</t>
  </si>
  <si>
    <t>A00310</t>
  </si>
  <si>
    <t>制冷和空调设备运行与维护</t>
  </si>
  <si>
    <t>A00311</t>
  </si>
  <si>
    <t>A00312</t>
  </si>
  <si>
    <t>▲永安职业中专学校</t>
  </si>
  <si>
    <t>A00400</t>
  </si>
  <si>
    <t>国家中等职业教育改革发展示范学校，公办国家级重点中等职业学校，全国职业教育先进单位，省级技能型紧缺人才培养基地。
地址：永安市燕西街道上吉山268号
网址：http://www.fjyazz.com
招生咨询：0598—3654222</t>
  </si>
  <si>
    <t>A00400T</t>
  </si>
  <si>
    <t>A00401</t>
  </si>
  <si>
    <t>含3D打印方向</t>
  </si>
  <si>
    <t>数字媒体技术应用</t>
  </si>
  <si>
    <t>A00402</t>
  </si>
  <si>
    <t>A00403</t>
  </si>
  <si>
    <t>A00404</t>
  </si>
  <si>
    <t>艺术设计与制作</t>
  </si>
  <si>
    <t>A00405</t>
  </si>
  <si>
    <t>A00406</t>
  </si>
  <si>
    <t>A00407</t>
  </si>
  <si>
    <t>宠物养护与经营</t>
  </si>
  <si>
    <t>A00408</t>
  </si>
  <si>
    <t>旅游服务与管理</t>
  </si>
  <si>
    <t>A00409</t>
  </si>
  <si>
    <t>A00410</t>
  </si>
  <si>
    <t>A00411</t>
  </si>
  <si>
    <t>A00412</t>
  </si>
  <si>
    <t>汽车制造与检测</t>
  </si>
  <si>
    <t>A00413</t>
  </si>
  <si>
    <t>A00414</t>
  </si>
  <si>
    <t>A00415</t>
  </si>
  <si>
    <t>铁道运输服务</t>
  </si>
  <si>
    <t>A00416</t>
  </si>
  <si>
    <t>A00417</t>
  </si>
  <si>
    <t>▲尤溪职业中专学校</t>
  </si>
  <si>
    <t>A00500</t>
  </si>
  <si>
    <t>国家级重点中等职业学校，省文明校园，省教育系统先进单位，国防教育特色学校，福建省首批职业教育改革发展示范校，福建省示范性现代职业院校，全国职业院校数字校园建设实验校。
地址：福建省尤溪县城关镇北门路30号
校长：范光邦      微信公众号：yxzyzzxx
网址：http://www.fjyxzz.cn/
招生咨询：0598-6335345</t>
  </si>
  <si>
    <t>A00500T</t>
  </si>
  <si>
    <t>A00501</t>
  </si>
  <si>
    <t>机械加工技术</t>
  </si>
  <si>
    <t>A00502</t>
  </si>
  <si>
    <t>A00503</t>
  </si>
  <si>
    <t>A00505</t>
  </si>
  <si>
    <t>A00506</t>
  </si>
  <si>
    <t>A00508</t>
  </si>
  <si>
    <t>A00509</t>
  </si>
  <si>
    <t>A00510</t>
  </si>
  <si>
    <t>▲大田职业中专学校</t>
  </si>
  <si>
    <t>A00600</t>
  </si>
  <si>
    <t xml:space="preserve">全国职业院校数字校园建设实验校，教育部国防教育示范校，福建省中等职业教育改革发展示范校，省示范性现代职业院校建设工程培育学校，省第十三届文明校园，省美育环境示范校。
地址：大田县均溪镇福田路160号
校长：杨生强    招生咨询：0598-7223634 </t>
  </si>
  <si>
    <t>A00600T</t>
  </si>
  <si>
    <t>A00601</t>
  </si>
  <si>
    <t>机械制造技术</t>
  </si>
  <si>
    <t>A00603</t>
  </si>
  <si>
    <t>A00604</t>
  </si>
  <si>
    <t>电气设备运行与控制</t>
  </si>
  <si>
    <t>A00605</t>
  </si>
  <si>
    <t>航空服务</t>
  </si>
  <si>
    <t>A00606</t>
  </si>
  <si>
    <t>需面试和政审。面试内容：身高女生160-173cm，男生170-183cm；视力双眼矫正视力不低于4.8（E字表），无色盲色弱者；形体匀称，无“x”形腿、“o”形腿；无纹身、无明显疤痕；无精神病史，无各类慢性传染性疾病。</t>
  </si>
  <si>
    <t>A00607</t>
  </si>
  <si>
    <t>A00608</t>
  </si>
  <si>
    <t>休闲体育服务与管理</t>
  </si>
  <si>
    <t>A00609</t>
  </si>
  <si>
    <t>A00610</t>
  </si>
  <si>
    <t>A00611</t>
  </si>
  <si>
    <t>中草药栽培</t>
  </si>
  <si>
    <t>A00612</t>
  </si>
  <si>
    <t>A00613</t>
  </si>
  <si>
    <t>A00614</t>
  </si>
  <si>
    <t>工艺美术</t>
  </si>
  <si>
    <t>A00617</t>
  </si>
  <si>
    <t>A00618</t>
  </si>
  <si>
    <t>A00619</t>
  </si>
  <si>
    <t>A00620</t>
  </si>
  <si>
    <t xml:space="preserve">▲将乐职业中专学校  </t>
  </si>
  <si>
    <t>A00700</t>
  </si>
  <si>
    <t>地址：将乐县龟山东路171号
校长：汤远勇
招生热线：13859115582 李老师
         18759832968 邱老师</t>
  </si>
  <si>
    <t>A00700T</t>
  </si>
  <si>
    <t>50人</t>
  </si>
  <si>
    <t>A00701</t>
  </si>
  <si>
    <t>A00702</t>
  </si>
  <si>
    <t>A00703</t>
  </si>
  <si>
    <t>A00704</t>
  </si>
  <si>
    <t>A00705</t>
  </si>
  <si>
    <t>A00706</t>
  </si>
  <si>
    <t>A00707</t>
  </si>
  <si>
    <t>▲三明市金湖旅游职业中专学校</t>
  </si>
  <si>
    <t>A00800</t>
  </si>
  <si>
    <t>省首批中职达标学校和标准化职教中心，省级花园式单位，市文明学校，市德育先进学校。
地址：泰宁县许洋路福山排7号（馨语超市后）
校长：李水荣     招生咨询：0598-7832455</t>
  </si>
  <si>
    <t>A00800T</t>
  </si>
  <si>
    <t>A00801</t>
  </si>
  <si>
    <t>导游服务</t>
  </si>
  <si>
    <t>A00802</t>
  </si>
  <si>
    <t>A00804</t>
  </si>
  <si>
    <t>A00805</t>
  </si>
  <si>
    <t>A00806</t>
  </si>
  <si>
    <t>A00807</t>
  </si>
  <si>
    <t>电子电器应用与维修</t>
  </si>
  <si>
    <t>A00808</t>
  </si>
  <si>
    <t>绘画</t>
  </si>
  <si>
    <t>A00809</t>
  </si>
  <si>
    <t>A00810</t>
  </si>
  <si>
    <t>A00811</t>
  </si>
  <si>
    <t>康养休闲旅游服务</t>
  </si>
  <si>
    <t>A00813</t>
  </si>
  <si>
    <t>A00814</t>
  </si>
  <si>
    <t>▲建宁县职业中学</t>
  </si>
  <si>
    <t>A00900</t>
  </si>
  <si>
    <t>福建省“劳动技术教育先进单位”，福建省“军民共建先进单位”，省级“文明学校”，建宁县“平安校园”等。
地址：建宁县溪口镇溪口村东坑59号
校长：黄 彪     招生咨询：0598-3980220</t>
  </si>
  <si>
    <t>A00900T</t>
  </si>
  <si>
    <t>A00901</t>
  </si>
  <si>
    <t>A00902</t>
  </si>
  <si>
    <t>A00903</t>
  </si>
  <si>
    <t>A00904</t>
  </si>
  <si>
    <t>A00905</t>
  </si>
  <si>
    <t>A00906</t>
  </si>
  <si>
    <t>A00907</t>
  </si>
  <si>
    <t>民族音乐与舞蹈</t>
  </si>
  <si>
    <t>A00908</t>
  </si>
  <si>
    <t>A00909</t>
  </si>
  <si>
    <t>▲明溪县职业中学</t>
  </si>
  <si>
    <t>A01000</t>
  </si>
  <si>
    <t>县属公办校
地址：明溪县雪峰镇中山路1116号
校长：谢正贤
招生电话：朱老师：13860510789</t>
  </si>
  <si>
    <t>A01000T</t>
  </si>
  <si>
    <t>A01001</t>
  </si>
  <si>
    <t>A01002</t>
  </si>
  <si>
    <t>A01003</t>
  </si>
  <si>
    <t>A01004</t>
  </si>
  <si>
    <t>跨境电子商务</t>
  </si>
  <si>
    <t>A01005</t>
  </si>
  <si>
    <t>▲清流县高级职业中学</t>
  </si>
  <si>
    <t>A01100</t>
  </si>
  <si>
    <t>县属公办校，市文明学校，市德育工作先进校，市绿化先进单位，县平安校园。
地址:清流县龙津镇常春街25号
校长:罗海潭     招生咨询:0598-5324931</t>
  </si>
  <si>
    <t>A01100T</t>
  </si>
  <si>
    <t>A01101</t>
  </si>
  <si>
    <t>A01102</t>
  </si>
  <si>
    <t>A01103</t>
  </si>
  <si>
    <t>社会文化艺术</t>
  </si>
  <si>
    <t>A01104</t>
  </si>
  <si>
    <t>化学工艺</t>
  </si>
  <si>
    <t>A01106</t>
  </si>
  <si>
    <t>A01107</t>
  </si>
  <si>
    <t>A01108</t>
  </si>
  <si>
    <t>精细化工技术</t>
  </si>
  <si>
    <t>A01109</t>
  </si>
  <si>
    <t>A01110</t>
  </si>
  <si>
    <t>▲三明市思凯兰航空职业技术学校</t>
  </si>
  <si>
    <t>A01200</t>
  </si>
  <si>
    <t xml:space="preserve">民办职业中专学校   地址：沙县凤岗中节能北路9号     招生电话：魏老师139 6057 5215；范老师150 8059 0388
</t>
  </si>
  <si>
    <t>飞机设备维修</t>
  </si>
  <si>
    <t>A01201</t>
  </si>
  <si>
    <t>A01202</t>
  </si>
  <si>
    <t>A01203</t>
  </si>
  <si>
    <t>A01204</t>
  </si>
  <si>
    <t>A01205</t>
  </si>
  <si>
    <t>A01206</t>
  </si>
  <si>
    <t>商务英语</t>
  </si>
  <si>
    <t>A01207</t>
  </si>
  <si>
    <t>A01211</t>
  </si>
  <si>
    <t>A01212</t>
  </si>
  <si>
    <t>▲市、县属技工学校</t>
  </si>
  <si>
    <t>▲三明医学科技职业学院职教园分校
(三明市高级技工学校)</t>
  </si>
  <si>
    <t>B00100</t>
  </si>
  <si>
    <t>隶属三明市人力资源和社会保障局，是一所集学历教育、培训鉴定、就业服务于一体的公立办学实体。
地址：福建省沙县虬江金桥南路1号
校长：余辉文  招生热线：0598-5509609</t>
  </si>
  <si>
    <t>机械设备装配与自动控制</t>
  </si>
  <si>
    <t>B00103</t>
  </si>
  <si>
    <t>焊接加工</t>
  </si>
  <si>
    <t>B00104</t>
  </si>
  <si>
    <t>数控加工（数控车工）</t>
  </si>
  <si>
    <t>B00105</t>
  </si>
  <si>
    <t>汽车维修</t>
  </si>
  <si>
    <t>B00107</t>
  </si>
  <si>
    <t>烹饪（中式烹调）</t>
  </si>
  <si>
    <t>B00109</t>
  </si>
  <si>
    <t>烹饪（中西式面点）</t>
  </si>
  <si>
    <t>B00110</t>
  </si>
  <si>
    <t>美容美发与造型（美容）</t>
  </si>
  <si>
    <t>B00111</t>
  </si>
  <si>
    <t>▲三明技师学院</t>
  </si>
  <si>
    <t>B00800</t>
  </si>
  <si>
    <t>学校隶属三明市人力资源和社会保障局，是一所集学历教育、培训鉴定、就业服务于一体的办学实体
地址：永安市燕北街道大洲后29号。
校长：徐思明     招生热线：0598-3851789</t>
  </si>
  <si>
    <t>B00801</t>
  </si>
  <si>
    <t>六年</t>
  </si>
  <si>
    <t>预备技师</t>
  </si>
  <si>
    <t>工业机器人应用与维护</t>
  </si>
  <si>
    <t>B00802</t>
  </si>
  <si>
    <t>计算机网络应用</t>
  </si>
  <si>
    <t>B00803</t>
  </si>
  <si>
    <t>五年</t>
  </si>
  <si>
    <t>高级工</t>
  </si>
  <si>
    <t>B00804</t>
  </si>
  <si>
    <t>B00805</t>
  </si>
  <si>
    <t>新能源汽车检测与维修</t>
  </si>
  <si>
    <t>B00806</t>
  </si>
  <si>
    <t>数控加工</t>
  </si>
  <si>
    <t>B00807</t>
  </si>
  <si>
    <t>B00808</t>
  </si>
  <si>
    <t>中级工</t>
  </si>
  <si>
    <t>B00809</t>
  </si>
  <si>
    <t>B00810</t>
  </si>
  <si>
    <t>电气自动化安装与维修</t>
  </si>
  <si>
    <t>B00811</t>
  </si>
  <si>
    <t>酒店管理</t>
  </si>
  <si>
    <t>B00812</t>
  </si>
  <si>
    <t>B00813</t>
  </si>
  <si>
    <t>B00814</t>
  </si>
  <si>
    <t>幼儿教育</t>
  </si>
  <si>
    <t>B00815</t>
  </si>
  <si>
    <t>船舶轮机</t>
  </si>
  <si>
    <t>B00816</t>
  </si>
  <si>
    <t>现代物流</t>
  </si>
  <si>
    <t>B00817</t>
  </si>
  <si>
    <t>化工仪表及自动化</t>
  </si>
  <si>
    <t>B00818</t>
  </si>
  <si>
    <t>楼宇自动控制设备安装与维护</t>
  </si>
  <si>
    <t>B00819</t>
  </si>
  <si>
    <t>▲福建三明中艺技术学校</t>
  </si>
  <si>
    <t>B01100</t>
  </si>
  <si>
    <t>民办技工学校   
地址：将乐县古镛镇积善园区157号                  网址：www.zyjx-edu.com                 招生咨询：4000-555-913</t>
  </si>
  <si>
    <t>B01101</t>
  </si>
  <si>
    <t>定向就业方向</t>
  </si>
  <si>
    <t>应急救援技术</t>
  </si>
  <si>
    <t>B01102</t>
  </si>
  <si>
    <t>定向就业方向（2023年新专业）</t>
  </si>
  <si>
    <t>机电设备安装与维修</t>
  </si>
  <si>
    <t>B01103</t>
  </si>
  <si>
    <t>B01104</t>
  </si>
  <si>
    <t>高铁客服定向就业方向</t>
  </si>
  <si>
    <t>B01105</t>
  </si>
  <si>
    <t>高职升学方向</t>
  </si>
  <si>
    <t>B01106</t>
  </si>
  <si>
    <t>计算机动画制作</t>
  </si>
  <si>
    <t>B01107</t>
  </si>
  <si>
    <t>电游设计高职升学方向</t>
  </si>
  <si>
    <t>工程监理</t>
  </si>
  <si>
    <t>B01108</t>
  </si>
  <si>
    <t>口腔义齿制造</t>
  </si>
  <si>
    <t>B01109</t>
  </si>
  <si>
    <t>高职升学方向（2023年新专业）</t>
  </si>
  <si>
    <t>休闲体育服务</t>
  </si>
  <si>
    <t>B01110</t>
  </si>
  <si>
    <t>本科升学方向</t>
  </si>
  <si>
    <t>美术绘画</t>
  </si>
  <si>
    <t>B01111</t>
  </si>
  <si>
    <t>B01112</t>
  </si>
  <si>
    <t>网络主播本科升学方向</t>
  </si>
  <si>
    <t>计算机应用与维修</t>
  </si>
  <si>
    <t>B01113</t>
  </si>
  <si>
    <t>▲省属中等职业中专学校</t>
  </si>
  <si>
    <t>▲三明林业学校</t>
  </si>
  <si>
    <t>C00100</t>
  </si>
  <si>
    <t>省属公办国家级重点中专学校，国家中等职业教育改革发展示范学校，福建省“双高计划”立项建设学校，省示范性现代职业院校，省平安校园，省职业教育先进单位、省教育系统先进集体，全国林草系统先进单位，全国绿化模范单位。                                                  
地址：三明市三元区富文一路25号（三明一中旁）
校长：范繁荣
网址：http://www.fjsmlyxx.com
招生咨询：0598-8337981  8328063</t>
  </si>
  <si>
    <t>C00100T</t>
  </si>
  <si>
    <t>150人</t>
  </si>
  <si>
    <t>林业生产技术</t>
  </si>
  <si>
    <t>C00101</t>
  </si>
  <si>
    <t>涉农专业，享受国家助学金4000元</t>
  </si>
  <si>
    <t>C00102</t>
  </si>
  <si>
    <t>C00103</t>
  </si>
  <si>
    <t>C00104</t>
  </si>
  <si>
    <t>C00105</t>
  </si>
  <si>
    <t>C00106</t>
  </si>
  <si>
    <t>C00107</t>
  </si>
  <si>
    <t>省级重点专业，与京东(JD.com)共建实训基地</t>
  </si>
  <si>
    <t>C00108</t>
  </si>
  <si>
    <t>C00109</t>
  </si>
  <si>
    <t>大国智造，国家紧缺技能人才专业</t>
  </si>
  <si>
    <t>C00110</t>
  </si>
  <si>
    <t>热门专业，培养无人机操作飞行、组装、调试及营销等方面的技能人才</t>
  </si>
  <si>
    <t>C00111</t>
  </si>
  <si>
    <t>省级汽修示范实训基地，国家级比赛获奖专业</t>
  </si>
  <si>
    <t>C00112</t>
  </si>
  <si>
    <t>省级现代学徒制试点专业</t>
  </si>
  <si>
    <t>C00113</t>
  </si>
  <si>
    <t>C00114</t>
  </si>
  <si>
    <t>C00115</t>
  </si>
  <si>
    <t>市政工程施工</t>
  </si>
  <si>
    <t>C00116</t>
  </si>
  <si>
    <t>C00117</t>
  </si>
  <si>
    <t>建筑装饰技术</t>
  </si>
  <si>
    <t>C00118</t>
  </si>
  <si>
    <t>建筑智能化设备安装与运维</t>
  </si>
  <si>
    <t>C00119</t>
  </si>
  <si>
    <t>C00120</t>
  </si>
  <si>
    <t>C00121</t>
  </si>
  <si>
    <t>▲福建工业学校</t>
  </si>
  <si>
    <t>C00200</t>
  </si>
  <si>
    <t>城市轨道交通车辆运用与检修</t>
  </si>
  <si>
    <t>C00201</t>
  </si>
  <si>
    <t>C00202</t>
  </si>
  <si>
    <t>大数据技术应用</t>
  </si>
  <si>
    <t>C00203</t>
  </si>
  <si>
    <t>C00204</t>
  </si>
  <si>
    <t>C00205</t>
  </si>
  <si>
    <t>C00206</t>
  </si>
  <si>
    <t>C00207</t>
  </si>
  <si>
    <t>工业机器人技术应用</t>
  </si>
  <si>
    <t>C00208</t>
  </si>
  <si>
    <t>C00209</t>
  </si>
  <si>
    <t>C00210</t>
  </si>
  <si>
    <t>C00211</t>
  </si>
  <si>
    <t>C00212</t>
  </si>
  <si>
    <t>C00213</t>
  </si>
  <si>
    <t>C00214</t>
  </si>
  <si>
    <t>C00215</t>
  </si>
  <si>
    <t>模具制造技术</t>
  </si>
  <si>
    <t>C00216</t>
  </si>
  <si>
    <t>汽车车身修复</t>
  </si>
  <si>
    <t>C00217</t>
  </si>
  <si>
    <t>汽车服务与营销</t>
  </si>
  <si>
    <t>C00218</t>
  </si>
  <si>
    <t>C00219</t>
  </si>
  <si>
    <t>市场营销</t>
  </si>
  <si>
    <t>C00220</t>
  </si>
  <si>
    <t>C00221</t>
  </si>
  <si>
    <t>C00222</t>
  </si>
  <si>
    <t>物联网技术应用</t>
  </si>
  <si>
    <t>C00223</t>
  </si>
  <si>
    <t>新能源汽车制造与检测</t>
  </si>
  <si>
    <t>C00224</t>
  </si>
  <si>
    <t>▲福建理工学校</t>
  </si>
  <si>
    <t>C00300</t>
  </si>
  <si>
    <t>国家中等职业教育改革发展示范学校，福建省示范性现代职业院校，公立国家级重点中职学校，国家技能型紧缺人才培养培训院校
地址:福州仓山区建新镇上店路61号
网址：www.fjlg.com
微信公众号：福建理工学校  邮编:350007
联系电话: 0591-83740149、83766792</t>
  </si>
  <si>
    <t>C00301</t>
  </si>
  <si>
    <t>C00302</t>
  </si>
  <si>
    <t>C00303</t>
  </si>
  <si>
    <t>C00304</t>
  </si>
  <si>
    <t>C00305</t>
  </si>
  <si>
    <t>C00306</t>
  </si>
  <si>
    <t>C00307</t>
  </si>
  <si>
    <t>C00308</t>
  </si>
  <si>
    <t>C00309</t>
  </si>
  <si>
    <t>C00310</t>
  </si>
  <si>
    <t>C00311</t>
  </si>
  <si>
    <t>汽车电子技术应用</t>
  </si>
  <si>
    <t>C00312</t>
  </si>
  <si>
    <t>C00313</t>
  </si>
  <si>
    <t>C00314</t>
  </si>
  <si>
    <t>C00315</t>
  </si>
  <si>
    <t>C00316</t>
  </si>
  <si>
    <t>C00317</t>
  </si>
  <si>
    <t>物流服务与管理</t>
  </si>
  <si>
    <t>C00318</t>
  </si>
  <si>
    <t>C00319</t>
  </si>
  <si>
    <t>▲福建建筑学校</t>
  </si>
  <si>
    <t>C00400</t>
  </si>
  <si>
    <t>新型建筑材料生产技术</t>
  </si>
  <si>
    <t>C00401</t>
  </si>
  <si>
    <t>建筑材料检测技术</t>
  </si>
  <si>
    <t>C00402</t>
  </si>
  <si>
    <t>C00403</t>
  </si>
  <si>
    <t>C00404</t>
  </si>
  <si>
    <t>装配式建筑施工</t>
  </si>
  <si>
    <t>C00405</t>
  </si>
  <si>
    <t>建筑水电设备安装与运维</t>
  </si>
  <si>
    <t>C00406</t>
  </si>
  <si>
    <t>建筑工程造价</t>
  </si>
  <si>
    <t>C00407</t>
  </si>
  <si>
    <t>智能设备运行与维护</t>
  </si>
  <si>
    <t>C00408</t>
  </si>
  <si>
    <t>C00409</t>
  </si>
  <si>
    <t>道路与桥梁工程施工</t>
  </si>
  <si>
    <t>C00410</t>
  </si>
  <si>
    <t>C00411</t>
  </si>
  <si>
    <t>C00412</t>
  </si>
  <si>
    <t>C00413</t>
  </si>
  <si>
    <t>C00414</t>
  </si>
  <si>
    <t>C00415</t>
  </si>
  <si>
    <t>C00416</t>
  </si>
  <si>
    <t>▲福建省邮电学校</t>
  </si>
  <si>
    <t>C00500</t>
  </si>
  <si>
    <t>招生电话：4008-878-548，18120815151
网址：http://www.fjydxx.com</t>
  </si>
  <si>
    <t>C00501</t>
  </si>
  <si>
    <t>C00502</t>
  </si>
  <si>
    <t>C00503</t>
  </si>
  <si>
    <t>C00504</t>
  </si>
  <si>
    <t>C00505</t>
  </si>
  <si>
    <t>金融事务</t>
  </si>
  <si>
    <t>C00506</t>
  </si>
  <si>
    <t>通信运营服务</t>
  </si>
  <si>
    <t>C00507</t>
  </si>
  <si>
    <t>网络信息安全</t>
  </si>
  <si>
    <t>C00508</t>
  </si>
  <si>
    <t>C00509</t>
  </si>
  <si>
    <t>C00510</t>
  </si>
  <si>
    <t>现代通信技术应用</t>
  </si>
  <si>
    <t>C00511</t>
  </si>
  <si>
    <t>移动应用技术与服务</t>
  </si>
  <si>
    <t>C00512</t>
  </si>
  <si>
    <t>C00513</t>
  </si>
  <si>
    <t xml:space="preserve">▲福建第二轻工业学校 </t>
  </si>
  <si>
    <t>C00600</t>
  </si>
  <si>
    <t>C00601</t>
  </si>
  <si>
    <t>C00602</t>
  </si>
  <si>
    <t>C00603</t>
  </si>
  <si>
    <t>C00604</t>
  </si>
  <si>
    <t>C00605</t>
  </si>
  <si>
    <t>C00606</t>
  </si>
  <si>
    <t>C00607</t>
  </si>
  <si>
    <t>C00608</t>
  </si>
  <si>
    <t>连锁经营与管理</t>
  </si>
  <si>
    <t>C00609</t>
  </si>
  <si>
    <t>C00610</t>
  </si>
  <si>
    <t>C00611</t>
  </si>
  <si>
    <t>C00612</t>
  </si>
  <si>
    <t>皮革制品设计与制作</t>
  </si>
  <si>
    <t>C00613</t>
  </si>
  <si>
    <t>C00614</t>
  </si>
  <si>
    <t>C00615</t>
  </si>
  <si>
    <t>C00616</t>
  </si>
  <si>
    <t>▲福建经济学校</t>
  </si>
  <si>
    <t>C00700</t>
  </si>
  <si>
    <t>C00701</t>
  </si>
  <si>
    <t>C00702</t>
  </si>
  <si>
    <t>C00703</t>
  </si>
  <si>
    <t>C00704</t>
  </si>
  <si>
    <t>C00705</t>
  </si>
  <si>
    <t>C00706</t>
  </si>
  <si>
    <t>C00707</t>
  </si>
  <si>
    <t>C00708</t>
  </si>
  <si>
    <t>C00709</t>
  </si>
  <si>
    <t>C00710</t>
  </si>
  <si>
    <t>C00711</t>
  </si>
  <si>
    <t>服务机器人装配与维护</t>
  </si>
  <si>
    <t>C00712</t>
  </si>
  <si>
    <t>计算机与数码设备维修</t>
  </si>
  <si>
    <t>C00713</t>
  </si>
  <si>
    <t>C00714</t>
  </si>
  <si>
    <t>C00715</t>
  </si>
  <si>
    <t>C00716</t>
  </si>
  <si>
    <t>C00717</t>
  </si>
  <si>
    <t>C00718</t>
  </si>
  <si>
    <t>C00719</t>
  </si>
  <si>
    <t>C00720</t>
  </si>
  <si>
    <t>C00721</t>
  </si>
  <si>
    <t>C00722</t>
  </si>
  <si>
    <t>园林绿化</t>
  </si>
  <si>
    <t>C00723</t>
  </si>
  <si>
    <t>C00724</t>
  </si>
  <si>
    <t>西餐烹饪</t>
  </si>
  <si>
    <t>C00725</t>
  </si>
  <si>
    <t>▲福建商贸学校</t>
  </si>
  <si>
    <t>C00800</t>
  </si>
  <si>
    <t>C00801</t>
  </si>
  <si>
    <t>C00802</t>
  </si>
  <si>
    <t>C00803</t>
  </si>
  <si>
    <t>C00804</t>
  </si>
  <si>
    <t>C00805</t>
  </si>
  <si>
    <t>C00806</t>
  </si>
  <si>
    <t>C00807</t>
  </si>
  <si>
    <t>C00808</t>
  </si>
  <si>
    <t>C00809</t>
  </si>
  <si>
    <t>C00810</t>
  </si>
  <si>
    <t>C00811</t>
  </si>
  <si>
    <t>C00812</t>
  </si>
  <si>
    <t>C00813</t>
  </si>
  <si>
    <t>C00814</t>
  </si>
  <si>
    <t>C00815</t>
  </si>
  <si>
    <t>首饰设计与制作</t>
  </si>
  <si>
    <t>C00816</t>
  </si>
  <si>
    <t>一年</t>
  </si>
  <si>
    <t>C00817</t>
  </si>
  <si>
    <t>▲福建工贸学校</t>
  </si>
  <si>
    <t>C00900</t>
  </si>
  <si>
    <t>食品加工工艺</t>
  </si>
  <si>
    <t>C00901</t>
  </si>
  <si>
    <t>粮油和饲料加工技术</t>
  </si>
  <si>
    <t>C00902</t>
  </si>
  <si>
    <t>粮油储运与检验技术</t>
  </si>
  <si>
    <t>C00903</t>
  </si>
  <si>
    <t>C00904</t>
  </si>
  <si>
    <t>C00905</t>
  </si>
  <si>
    <t>C00906</t>
  </si>
  <si>
    <t>C00907</t>
  </si>
  <si>
    <t>C00908</t>
  </si>
  <si>
    <t>C00909</t>
  </si>
  <si>
    <t>C00910</t>
  </si>
  <si>
    <t>C00911</t>
  </si>
  <si>
    <t>C00912</t>
  </si>
  <si>
    <t>C00913</t>
  </si>
  <si>
    <t>C00914</t>
  </si>
  <si>
    <t>服装表演</t>
  </si>
  <si>
    <t>C00915</t>
  </si>
  <si>
    <t>C00916</t>
  </si>
  <si>
    <t>C00917</t>
  </si>
  <si>
    <t>药品食品检验</t>
  </si>
  <si>
    <t>C00918</t>
  </si>
  <si>
    <t>▲福建经贸学校</t>
  </si>
  <si>
    <t>C01000</t>
  </si>
  <si>
    <t>C01001</t>
  </si>
  <si>
    <t>▲福建生态工程职业技术学校</t>
  </si>
  <si>
    <t>C01100</t>
  </si>
  <si>
    <t>C01101</t>
  </si>
  <si>
    <t>C01102</t>
  </si>
  <si>
    <t>C01103</t>
  </si>
  <si>
    <t>C01104</t>
  </si>
  <si>
    <t>▲福建省民政学校</t>
  </si>
  <si>
    <t>C01200</t>
  </si>
  <si>
    <t>殡葬服务与管理</t>
  </si>
  <si>
    <t>C01201</t>
  </si>
  <si>
    <t>C01202</t>
  </si>
  <si>
    <t>C01203</t>
  </si>
  <si>
    <t>康复辅助器具技术及应用</t>
  </si>
  <si>
    <t>C01204</t>
  </si>
  <si>
    <t>老年人服务与管理</t>
  </si>
  <si>
    <t>C01205</t>
  </si>
  <si>
    <t>社会福利事业管理</t>
  </si>
  <si>
    <t>C01206</t>
  </si>
  <si>
    <t>C01207</t>
  </si>
  <si>
    <t>C01208</t>
  </si>
  <si>
    <t>▲福建海洋职业技术学校</t>
  </si>
  <si>
    <t>C01300</t>
  </si>
  <si>
    <t xml:space="preserve">校址：福州市晋安区山北路75号电话：0591—83648412    0591—88610121 
联系人：林老师 18965905226
QQ：421885004  吴老师 18120845793   任老师 15880086670       </t>
  </si>
  <si>
    <t>海水养殖</t>
  </si>
  <si>
    <t>C01301</t>
  </si>
  <si>
    <t>涉农专业，最低录取线 210</t>
  </si>
  <si>
    <t>休闲渔业</t>
  </si>
  <si>
    <t>C01302</t>
  </si>
  <si>
    <t>船舶驾驶</t>
  </si>
  <si>
    <t>C01303</t>
  </si>
  <si>
    <t>入学时年满15周岁，需体检。最低录取线 210</t>
  </si>
  <si>
    <t>轮机维护与管理</t>
  </si>
  <si>
    <t>C01304</t>
  </si>
  <si>
    <t>航海捕捞</t>
  </si>
  <si>
    <t>C01305</t>
  </si>
  <si>
    <t>水产饲料生产与经营</t>
  </si>
  <si>
    <t>C01306</t>
  </si>
  <si>
    <t>C01307</t>
  </si>
  <si>
    <t>最低录取线 210</t>
  </si>
  <si>
    <t>食品安全与检测技术</t>
  </si>
  <si>
    <t>C01308</t>
  </si>
  <si>
    <t>▲福建铁路机电学校</t>
  </si>
  <si>
    <t>C01400</t>
  </si>
  <si>
    <t>许老师：13950203596 
 0591-88619050，88619052
最低录取线 200</t>
  </si>
  <si>
    <t>铁道工程施工与维护</t>
  </si>
  <si>
    <t>C01401</t>
  </si>
  <si>
    <t>C01402</t>
  </si>
  <si>
    <t>电气化铁道供电</t>
  </si>
  <si>
    <t>C01403</t>
  </si>
  <si>
    <t>电子信息技术</t>
  </si>
  <si>
    <t>C01404</t>
  </si>
  <si>
    <t>C01405</t>
  </si>
  <si>
    <t>▲福建航运学校</t>
  </si>
  <si>
    <t>C01500</t>
  </si>
  <si>
    <t>C01501</t>
  </si>
  <si>
    <t>限招男生。应符合无色盲色弱等国家海事局规定的船员体检标准。</t>
  </si>
  <si>
    <t>C01502</t>
  </si>
  <si>
    <t>C01503</t>
  </si>
  <si>
    <t>C01504</t>
  </si>
  <si>
    <t>邮轮乘务</t>
  </si>
  <si>
    <t>C01505</t>
  </si>
  <si>
    <t>男生170cm以上，女生160cm以上。五官端正，体态匀称</t>
  </si>
  <si>
    <t>▲福建交通职业技术学校</t>
  </si>
  <si>
    <t>C01600</t>
  </si>
  <si>
    <t>C01601</t>
  </si>
  <si>
    <t>C01602</t>
  </si>
  <si>
    <t>（三）中等职业学校招生计划数（非全日制）</t>
  </si>
  <si>
    <t>A00225</t>
  </si>
  <si>
    <t>非全日制</t>
  </si>
  <si>
    <t>A00226</t>
  </si>
  <si>
    <t>A00227</t>
  </si>
  <si>
    <t>A00228</t>
  </si>
  <si>
    <t>A00229</t>
  </si>
  <si>
    <t>A00230</t>
  </si>
  <si>
    <t>A00231</t>
  </si>
  <si>
    <t>A00232</t>
  </si>
  <si>
    <r>
      <rPr>
        <sz val="10"/>
        <rFont val="宋体"/>
        <charset val="134"/>
        <scheme val="minor"/>
      </rPr>
      <t>非全日制（</t>
    </r>
    <r>
      <rPr>
        <sz val="10"/>
        <color rgb="FFFF0000"/>
        <rFont val="宋体"/>
        <charset val="134"/>
        <scheme val="minor"/>
      </rPr>
      <t>新设专业</t>
    </r>
    <r>
      <rPr>
        <sz val="10"/>
        <rFont val="宋体"/>
        <charset val="134"/>
        <scheme val="minor"/>
      </rPr>
      <t>）</t>
    </r>
  </si>
  <si>
    <t>A00233</t>
  </si>
  <si>
    <t>A00234</t>
  </si>
  <si>
    <t>A00235</t>
  </si>
  <si>
    <t>市属公办省级重点中专学校，省级文明学校，省中职教育改革发展示范学校，省示范性现代职业院校建设工程培育学校，省职业教育先进单位，省德育先进学校，省绿化红旗单位。
地址：三明市宁化县城关中环北路138号
负责人：王洪流   招生咨询：6839293
网址：https://www.smgmxx.com.cn</t>
  </si>
  <si>
    <t>A00313</t>
  </si>
  <si>
    <t>A00314</t>
  </si>
  <si>
    <t>机械加工技术（纺织工业机器人方向）</t>
  </si>
  <si>
    <t>A00511</t>
  </si>
  <si>
    <t>直播电商服务（运动类服饰销售方向）</t>
  </si>
  <si>
    <t>A00512</t>
  </si>
  <si>
    <t>A00708</t>
  </si>
  <si>
    <t>A00710</t>
  </si>
  <si>
    <t>A00711</t>
  </si>
  <si>
    <t>A00815</t>
  </si>
  <si>
    <t>A00816</t>
  </si>
  <si>
    <t>会计电算化</t>
  </si>
  <si>
    <t>A00817</t>
  </si>
  <si>
    <t>县属公办校，市文明学校，市德育工作先进校，市绿化先进单位，县平安校园。
地址:清流县龙津镇常春街25号
校长:罗海潭      招生咨询:0598-5324931</t>
  </si>
  <si>
    <t>A01112</t>
  </si>
  <si>
    <r>
      <rPr>
        <b/>
        <sz val="9"/>
        <rFont val="宋体"/>
        <charset val="134"/>
      </rPr>
      <t xml:space="preserve">国家中等职业教育改革发展示范学校，省示范性现代职业院校，省属公办国家级重点中专学校，省平安校园，省职业教育先进单位、省教育系统先进单位，全国绿化模范单位。                                                  
地址：福建省三明市城关富文路25号（三明一中旁）
校长：聂荣晶
网址：http://www.fjsmlyxx.com
</t>
    </r>
    <r>
      <rPr>
        <b/>
        <sz val="10"/>
        <rFont val="宋体"/>
        <charset val="134"/>
      </rPr>
      <t>招生咨询：0598-8337981  8328063</t>
    </r>
  </si>
  <si>
    <t>C00122</t>
  </si>
  <si>
    <t>C00123</t>
  </si>
  <si>
    <t>▲福建省农业广播电视学校</t>
  </si>
  <si>
    <t>家庭农场生产经营</t>
  </si>
  <si>
    <t>C01603</t>
  </si>
  <si>
    <t>▲福建开放大学</t>
  </si>
  <si>
    <t>C01700</t>
  </si>
  <si>
    <t>1500</t>
  </si>
  <si>
    <t>福建广播电视中等专科学校</t>
  </si>
  <si>
    <t>C01701</t>
  </si>
  <si>
    <t>C01702</t>
  </si>
  <si>
    <t>休闲农业与生产经营</t>
  </si>
  <si>
    <t>C01703</t>
  </si>
  <si>
    <t>C01704</t>
  </si>
  <si>
    <t>C01705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</si>
</sst>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[=0]&quot;&quot;;General"/>
    <numFmt numFmtId="177" formatCode="0_ "/>
  </numFmts>
  <fonts count="8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indexed="8"/>
      <name val="方正小标宋简体"/>
      <charset val="134"/>
    </font>
    <font>
      <b/>
      <sz val="14"/>
      <name val="楷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b/>
      <sz val="8.5"/>
      <color indexed="8"/>
      <name val="宋体"/>
      <charset val="134"/>
    </font>
    <font>
      <b/>
      <sz val="8.5"/>
      <color rgb="FF000000"/>
      <name val="宋体"/>
      <charset val="134"/>
    </font>
    <font>
      <b/>
      <sz val="12"/>
      <color theme="1"/>
      <name val="黑体"/>
      <charset val="134"/>
    </font>
    <font>
      <b/>
      <sz val="12"/>
      <color indexed="8"/>
      <name val="黑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b/>
      <sz val="12"/>
      <name val="黑体"/>
      <charset val="134"/>
    </font>
    <font>
      <b/>
      <sz val="11"/>
      <name val="方正黑体_GBK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8"/>
      <name val="宋体"/>
      <charset val="134"/>
      <scheme val="minor"/>
    </font>
    <font>
      <sz val="10"/>
      <color rgb="FFFF0000"/>
      <name val="宋体"/>
      <charset val="134"/>
    </font>
    <font>
      <sz val="10"/>
      <color theme="8"/>
      <name val="宋体"/>
      <charset val="134"/>
    </font>
    <font>
      <sz val="11"/>
      <color indexed="8"/>
      <name val="方正小标宋_GBK"/>
      <charset val="134"/>
    </font>
    <font>
      <sz val="11"/>
      <name val="宋体"/>
      <charset val="134"/>
    </font>
    <font>
      <b/>
      <sz val="11"/>
      <color indexed="8"/>
      <name val="方正黑体_GBK"/>
      <charset val="134"/>
    </font>
    <font>
      <b/>
      <sz val="10"/>
      <name val="方正黑体_GBK"/>
      <charset val="134"/>
    </font>
    <font>
      <b/>
      <sz val="11"/>
      <color theme="1"/>
      <name val="黑体"/>
      <charset val="134"/>
    </font>
    <font>
      <b/>
      <sz val="10"/>
      <name val="黑体"/>
      <charset val="134"/>
    </font>
    <font>
      <sz val="11"/>
      <name val="方正黑体_GBK"/>
      <charset val="134"/>
    </font>
    <font>
      <sz val="10"/>
      <color indexed="8"/>
      <name val="宋体"/>
      <charset val="134"/>
    </font>
    <font>
      <b/>
      <sz val="11"/>
      <color theme="1"/>
      <name val="方正黑体_GBK"/>
      <charset val="134"/>
    </font>
    <font>
      <sz val="11"/>
      <color theme="1"/>
      <name val="方正黑体_GBK"/>
      <charset val="134"/>
    </font>
    <font>
      <sz val="11"/>
      <color rgb="FFFF000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b/>
      <sz val="13"/>
      <name val="黑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color rgb="FF000000"/>
      <name val="黑体"/>
      <charset val="134"/>
    </font>
    <font>
      <sz val="9.5"/>
      <name val="宋体"/>
      <charset val="134"/>
    </font>
    <font>
      <b/>
      <sz val="11"/>
      <color indexed="8"/>
      <name val="方正小标宋_GBK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黑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黑体"/>
      <charset val="134"/>
    </font>
    <font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4"/>
      <name val="方正小标宋简体"/>
      <charset val="134"/>
    </font>
    <font>
      <b/>
      <sz val="9"/>
      <name val="楷体"/>
      <charset val="134"/>
    </font>
    <font>
      <b/>
      <sz val="10"/>
      <color theme="1"/>
      <name val="宋体"/>
      <charset val="134"/>
    </font>
    <font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7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10" applyNumberFormat="0" applyFill="0" applyAlignment="0" applyProtection="0">
      <alignment vertical="center"/>
    </xf>
    <xf numFmtId="0" fontId="77" fillId="0" borderId="10" applyNumberFormat="0" applyFill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72" fillId="0" borderId="11" applyNumberFormat="0" applyFill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78" fillId="13" borderId="12" applyNumberFormat="0" applyAlignment="0" applyProtection="0">
      <alignment vertical="center"/>
    </xf>
    <xf numFmtId="0" fontId="79" fillId="13" borderId="8" applyNumberFormat="0" applyAlignment="0" applyProtection="0">
      <alignment vertical="center"/>
    </xf>
    <xf numFmtId="0" fontId="80" fillId="14" borderId="13" applyNumberFormat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81" fillId="0" borderId="14" applyNumberFormat="0" applyFill="0" applyAlignment="0" applyProtection="0">
      <alignment vertical="center"/>
    </xf>
    <xf numFmtId="0" fontId="82" fillId="0" borderId="15" applyNumberFormat="0" applyFill="0" applyAlignment="0" applyProtection="0">
      <alignment vertical="center"/>
    </xf>
    <xf numFmtId="0" fontId="83" fillId="17" borderId="0" applyNumberFormat="0" applyBorder="0" applyAlignment="0" applyProtection="0">
      <alignment vertical="center"/>
    </xf>
    <xf numFmtId="0" fontId="84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85" fillId="0" borderId="0" applyProtection="0">
      <alignment vertical="center"/>
    </xf>
    <xf numFmtId="0" fontId="85" fillId="0" borderId="0">
      <alignment vertical="center"/>
    </xf>
    <xf numFmtId="0" fontId="86" fillId="0" borderId="0">
      <alignment vertical="center"/>
    </xf>
  </cellStyleXfs>
  <cellXfs count="277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ont="1" applyFill="1" applyAlignment="1"/>
    <xf numFmtId="0" fontId="1" fillId="0" borderId="0" xfId="0" applyFont="1" applyFill="1" applyAlignment="1"/>
    <xf numFmtId="49" fontId="0" fillId="0" borderId="0" xfId="0" applyNumberFormat="1" applyFill="1" applyAlignment="1">
      <alignment horizont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0" applyFont="1" applyBorder="1" applyAlignment="1">
      <alignment horizontal="center" vertical="center" wrapText="1"/>
    </xf>
    <xf numFmtId="0" fontId="15" fillId="0" borderId="1" xfId="5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7" fillId="0" borderId="1" xfId="51" applyFont="1" applyBorder="1" applyAlignment="1">
      <alignment horizontal="left" vertical="center" wrapText="1" indent="1"/>
    </xf>
    <xf numFmtId="0" fontId="17" fillId="0" borderId="1" xfId="5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51" applyFont="1" applyFill="1" applyBorder="1" applyAlignment="1">
      <alignment horizontal="center" vertical="center" wrapText="1"/>
    </xf>
    <xf numFmtId="0" fontId="21" fillId="0" borderId="1" xfId="51" applyFont="1" applyBorder="1" applyAlignment="1">
      <alignment horizontal="left" vertical="center" wrapText="1" inden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51" applyFont="1" applyBorder="1" applyAlignment="1">
      <alignment horizontal="left" vertical="center" wrapText="1" indent="1"/>
    </xf>
    <xf numFmtId="0" fontId="17" fillId="0" borderId="1" xfId="51" applyFont="1" applyBorder="1" applyAlignment="1">
      <alignment horizontal="center" vertical="center" wrapText="1"/>
    </xf>
    <xf numFmtId="0" fontId="20" fillId="0" borderId="1" xfId="51" applyFont="1" applyBorder="1" applyAlignment="1">
      <alignment horizontal="left" vertical="center" wrapText="1" indent="1"/>
    </xf>
    <xf numFmtId="0" fontId="20" fillId="0" borderId="1" xfId="5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5" fillId="0" borderId="1" xfId="51" applyFont="1" applyBorder="1" applyAlignment="1">
      <alignment horizontal="left" vertical="center" wrapText="1" indent="1"/>
    </xf>
    <xf numFmtId="0" fontId="13" fillId="2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 shrinkToFit="1"/>
    </xf>
    <xf numFmtId="176" fontId="27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shrinkToFit="1"/>
    </xf>
    <xf numFmtId="176" fontId="15" fillId="0" borderId="1" xfId="0" applyNumberFormat="1" applyFont="1" applyFill="1" applyBorder="1" applyAlignment="1">
      <alignment vertical="center" shrinkToFit="1"/>
    </xf>
    <xf numFmtId="0" fontId="28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left" vertical="center" indent="1" shrinkToFit="1"/>
    </xf>
    <xf numFmtId="0" fontId="2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left" vertical="center" shrinkToFit="1"/>
    </xf>
    <xf numFmtId="176" fontId="28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8" fillId="0" borderId="1" xfId="5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indent="1"/>
    </xf>
    <xf numFmtId="176" fontId="18" fillId="0" borderId="1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7" fillId="0" borderId="1" xfId="5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center"/>
    </xf>
    <xf numFmtId="177" fontId="19" fillId="0" borderId="1" xfId="0" applyNumberFormat="1" applyFont="1" applyFill="1" applyBorder="1" applyAlignment="1">
      <alignment horizontal="center"/>
    </xf>
    <xf numFmtId="0" fontId="32" fillId="0" borderId="1" xfId="0" applyFont="1" applyFill="1" applyBorder="1" applyAlignment="1"/>
    <xf numFmtId="177" fontId="16" fillId="0" borderId="1" xfId="0" applyNumberFormat="1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 wrapText="1"/>
    </xf>
    <xf numFmtId="176" fontId="18" fillId="0" borderId="1" xfId="0" applyNumberFormat="1" applyFont="1" applyFill="1" applyBorder="1" applyAlignment="1">
      <alignment horizontal="left" vertical="center" wrapText="1" shrinkToFit="1"/>
    </xf>
    <xf numFmtId="0" fontId="36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/>
    <xf numFmtId="0" fontId="0" fillId="0" borderId="1" xfId="0" applyFill="1" applyBorder="1" applyAlignment="1"/>
    <xf numFmtId="0" fontId="1" fillId="0" borderId="1" xfId="0" applyFont="1" applyFill="1" applyBorder="1" applyAlignment="1"/>
    <xf numFmtId="0" fontId="37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39" fillId="0" borderId="1" xfId="50" applyFont="1" applyBorder="1" applyAlignment="1">
      <alignment horizontal="left" vertical="center" wrapText="1"/>
    </xf>
    <xf numFmtId="0" fontId="39" fillId="0" borderId="1" xfId="50" applyFont="1" applyBorder="1" applyAlignment="1">
      <alignment horizontal="center" vertical="center" wrapText="1"/>
    </xf>
    <xf numFmtId="0" fontId="40" fillId="0" borderId="1" xfId="50" applyFont="1" applyBorder="1" applyAlignment="1">
      <alignment horizontal="center" vertical="center" wrapText="1"/>
    </xf>
    <xf numFmtId="0" fontId="21" fillId="0" borderId="1" xfId="5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 indent="1"/>
    </xf>
    <xf numFmtId="0" fontId="3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17" fillId="0" borderId="4" xfId="51" applyFont="1" applyBorder="1" applyAlignment="1">
      <alignment horizontal="left" vertical="center" wrapText="1" indent="1"/>
    </xf>
    <xf numFmtId="0" fontId="18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4" xfId="5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51" applyFont="1" applyBorder="1" applyAlignment="1">
      <alignment horizontal="center" vertical="center" wrapText="1"/>
    </xf>
    <xf numFmtId="0" fontId="35" fillId="0" borderId="4" xfId="51" applyFont="1" applyBorder="1" applyAlignment="1">
      <alignment horizontal="left" vertical="center" wrapText="1" indent="1"/>
    </xf>
    <xf numFmtId="0" fontId="17" fillId="0" borderId="4" xfId="51" applyFont="1" applyBorder="1" applyAlignment="1">
      <alignment horizontal="center" vertical="center" wrapText="1"/>
    </xf>
    <xf numFmtId="0" fontId="21" fillId="0" borderId="4" xfId="51" applyFont="1" applyBorder="1" applyAlignment="1">
      <alignment horizontal="center" vertical="center" wrapText="1"/>
    </xf>
    <xf numFmtId="0" fontId="20" fillId="0" borderId="4" xfId="51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 inden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35" fillId="0" borderId="4" xfId="51" applyFont="1" applyBorder="1" applyAlignment="1">
      <alignment horizontal="center" vertical="center" wrapText="1"/>
    </xf>
    <xf numFmtId="0" fontId="35" fillId="0" borderId="1" xfId="51" applyFont="1" applyBorder="1" applyAlignment="1">
      <alignment horizontal="center" vertical="center" wrapText="1"/>
    </xf>
    <xf numFmtId="0" fontId="35" fillId="0" borderId="1" xfId="51" applyFont="1" applyBorder="1" applyAlignment="1">
      <alignment horizontal="left" vertical="center" wrapText="1" indent="1"/>
    </xf>
    <xf numFmtId="0" fontId="17" fillId="0" borderId="5" xfId="51" applyFont="1" applyBorder="1" applyAlignment="1">
      <alignment horizontal="left" vertical="center" wrapText="1" indent="1"/>
    </xf>
    <xf numFmtId="0" fontId="17" fillId="0" borderId="5" xfId="51" applyFont="1" applyBorder="1" applyAlignment="1">
      <alignment horizontal="center" vertical="center" wrapText="1"/>
    </xf>
    <xf numFmtId="0" fontId="21" fillId="0" borderId="5" xfId="51" applyFont="1" applyBorder="1" applyAlignment="1">
      <alignment horizontal="center" vertical="center" wrapText="1"/>
    </xf>
    <xf numFmtId="0" fontId="20" fillId="0" borderId="5" xfId="51" applyFont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5" fillId="0" borderId="4" xfId="50" applyFont="1" applyBorder="1" applyAlignment="1">
      <alignment horizontal="left" vertical="center" wrapText="1"/>
    </xf>
    <xf numFmtId="0" fontId="39" fillId="0" borderId="4" xfId="5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 indent="1"/>
    </xf>
    <xf numFmtId="0" fontId="29" fillId="0" borderId="1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4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13" fillId="2" borderId="6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36" fillId="0" borderId="4" xfId="50" applyFont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45" fillId="0" borderId="4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7" fillId="0" borderId="1" xfId="0" applyFont="1" applyFill="1" applyBorder="1" applyAlignment="1">
      <alignment horizontal="left" vertical="center" wrapText="1"/>
    </xf>
    <xf numFmtId="0" fontId="39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48" fillId="0" borderId="1" xfId="0" applyNumberFormat="1" applyFont="1" applyFill="1" applyBorder="1" applyAlignment="1">
      <alignment vertical="center" shrinkToFit="1"/>
    </xf>
    <xf numFmtId="176" fontId="49" fillId="0" borderId="1" xfId="0" applyNumberFormat="1" applyFont="1" applyFill="1" applyBorder="1" applyAlignment="1">
      <alignment horizontal="center" vertical="center" shrinkToFit="1"/>
    </xf>
    <xf numFmtId="176" fontId="50" fillId="0" borderId="1" xfId="0" applyNumberFormat="1" applyFont="1" applyFill="1" applyBorder="1" applyAlignment="1">
      <alignment horizontal="center" vertical="center"/>
    </xf>
    <xf numFmtId="176" fontId="49" fillId="0" borderId="1" xfId="0" applyNumberFormat="1" applyFont="1" applyFill="1" applyBorder="1" applyAlignment="1">
      <alignment horizontal="center" vertical="center"/>
    </xf>
    <xf numFmtId="0" fontId="49" fillId="0" borderId="1" xfId="0" applyNumberFormat="1" applyFont="1" applyFill="1" applyBorder="1" applyAlignment="1">
      <alignment horizontal="center" vertical="center"/>
    </xf>
    <xf numFmtId="49" fontId="49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 wrapText="1" indent="1"/>
    </xf>
    <xf numFmtId="0" fontId="21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 indent="1"/>
    </xf>
    <xf numFmtId="0" fontId="51" fillId="0" borderId="1" xfId="0" applyFont="1" applyFill="1" applyBorder="1" applyAlignment="1">
      <alignment horizontal="left" vertical="center" wrapText="1"/>
    </xf>
    <xf numFmtId="0" fontId="23" fillId="0" borderId="1" xfId="50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46" fillId="0" borderId="1" xfId="0" applyFont="1" applyFill="1" applyBorder="1" applyAlignment="1"/>
    <xf numFmtId="0" fontId="1" fillId="0" borderId="1" xfId="0" applyNumberFormat="1" applyFont="1" applyFill="1" applyBorder="1" applyAlignment="1">
      <alignment vertical="center" wrapText="1"/>
    </xf>
    <xf numFmtId="0" fontId="52" fillId="0" borderId="1" xfId="0" applyNumberFormat="1" applyFont="1" applyFill="1" applyBorder="1" applyAlignment="1">
      <alignment vertical="center" wrapText="1"/>
    </xf>
    <xf numFmtId="0" fontId="53" fillId="0" borderId="1" xfId="0" applyFont="1" applyFill="1" applyBorder="1" applyAlignment="1">
      <alignment wrapText="1"/>
    </xf>
    <xf numFmtId="176" fontId="50" fillId="0" borderId="1" xfId="0" applyNumberFormat="1" applyFont="1" applyFill="1" applyBorder="1" applyAlignment="1">
      <alignment horizontal="center" vertical="center" wrapText="1"/>
    </xf>
    <xf numFmtId="176" fontId="4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17" fillId="0" borderId="1" xfId="49" applyFont="1" applyFill="1" applyBorder="1" applyAlignment="1" applyProtection="1">
      <alignment horizontal="left" vertical="center" indent="1"/>
    </xf>
    <xf numFmtId="0" fontId="21" fillId="0" borderId="1" xfId="49" applyFont="1" applyFill="1" applyBorder="1" applyAlignment="1" applyProtection="1">
      <alignment horizontal="left" vertical="center" inden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176" fontId="18" fillId="0" borderId="1" xfId="0" applyNumberFormat="1" applyFont="1" applyFill="1" applyBorder="1" applyAlignment="1" applyProtection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0" applyNumberFormat="1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left" vertical="center" wrapText="1" indent="1"/>
    </xf>
    <xf numFmtId="0" fontId="21" fillId="0" borderId="1" xfId="0" applyFont="1" applyFill="1" applyBorder="1" applyAlignment="1">
      <alignment horizontal="left" vertical="center" wrapText="1" indent="1"/>
    </xf>
    <xf numFmtId="0" fontId="29" fillId="0" borderId="1" xfId="13" applyNumberFormat="1" applyFont="1" applyFill="1" applyBorder="1" applyAlignment="1" applyProtection="1">
      <alignment horizontal="left" vertical="center" wrapText="1" indent="1"/>
    </xf>
    <xf numFmtId="0" fontId="17" fillId="0" borderId="1" xfId="13" applyNumberFormat="1" applyFont="1" applyFill="1" applyBorder="1" applyAlignment="1" applyProtection="1">
      <alignment horizontal="left" vertical="center" wrapText="1" indent="1"/>
    </xf>
    <xf numFmtId="0" fontId="3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/>
    <xf numFmtId="49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/>
    </xf>
    <xf numFmtId="0" fontId="35" fillId="0" borderId="1" xfId="13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45" fillId="0" borderId="1" xfId="0" applyNumberFormat="1" applyFont="1" applyFill="1" applyBorder="1" applyAlignment="1">
      <alignment wrapText="1"/>
    </xf>
    <xf numFmtId="0" fontId="52" fillId="0" borderId="1" xfId="0" applyNumberFormat="1" applyFont="1" applyFill="1" applyBorder="1" applyAlignment="1">
      <alignment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 shrinkToFit="1"/>
    </xf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center" wrapText="1" shrinkToFit="1"/>
    </xf>
    <xf numFmtId="0" fontId="55" fillId="0" borderId="0" xfId="0" applyFont="1" applyFill="1" applyAlignment="1">
      <alignment horizontal="left" wrapText="1" shrinkToFit="1"/>
    </xf>
    <xf numFmtId="49" fontId="56" fillId="0" borderId="0" xfId="0" applyNumberFormat="1" applyFont="1" applyFill="1" applyAlignment="1">
      <alignment horizontal="left" vertical="center" shrinkToFit="1"/>
    </xf>
    <xf numFmtId="0" fontId="57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58" fillId="0" borderId="0" xfId="0" applyFont="1" applyFill="1" applyAlignment="1">
      <alignment horizontal="left" vertical="center"/>
    </xf>
    <xf numFmtId="0" fontId="35" fillId="0" borderId="7" xfId="49" applyNumberFormat="1" applyFont="1" applyFill="1" applyBorder="1" applyAlignment="1">
      <alignment horizontal="center" vertical="center" wrapText="1" shrinkToFit="1"/>
    </xf>
    <xf numFmtId="49" fontId="35" fillId="0" borderId="1" xfId="49" applyNumberFormat="1" applyFont="1" applyFill="1" applyBorder="1" applyAlignment="1">
      <alignment horizontal="center" vertical="center" wrapText="1"/>
    </xf>
    <xf numFmtId="49" fontId="35" fillId="0" borderId="1" xfId="49" applyNumberFormat="1" applyFont="1" applyFill="1" applyBorder="1" applyAlignment="1">
      <alignment horizontal="center" vertical="center" wrapText="1" shrinkToFit="1"/>
    </xf>
    <xf numFmtId="0" fontId="35" fillId="0" borderId="1" xfId="49" applyNumberFormat="1" applyFont="1" applyFill="1" applyBorder="1" applyAlignment="1">
      <alignment horizontal="center" vertical="center" wrapText="1" shrinkToFit="1"/>
    </xf>
    <xf numFmtId="0" fontId="50" fillId="0" borderId="7" xfId="0" applyFont="1" applyFill="1" applyBorder="1" applyAlignment="1">
      <alignment horizontal="center"/>
    </xf>
    <xf numFmtId="0" fontId="35" fillId="0" borderId="1" xfId="49" applyNumberFormat="1" applyFont="1" applyFill="1" applyBorder="1" applyAlignment="1">
      <alignment horizontal="left" vertical="center" wrapText="1" shrinkToFit="1"/>
    </xf>
    <xf numFmtId="49" fontId="35" fillId="0" borderId="1" xfId="0" applyNumberFormat="1" applyFont="1" applyFill="1" applyBorder="1" applyAlignment="1">
      <alignment horizontal="center" vertical="center" wrapText="1"/>
    </xf>
    <xf numFmtId="0" fontId="36" fillId="0" borderId="1" xfId="49" applyNumberFormat="1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left" vertical="center"/>
    </xf>
    <xf numFmtId="0" fontId="35" fillId="0" borderId="1" xfId="49" applyNumberFormat="1" applyFont="1" applyFill="1" applyBorder="1" applyAlignment="1">
      <alignment horizontal="center" vertical="center" shrinkToFit="1"/>
    </xf>
    <xf numFmtId="0" fontId="35" fillId="0" borderId="1" xfId="0" applyNumberFormat="1" applyFont="1" applyFill="1" applyBorder="1" applyAlignment="1">
      <alignment horizontal="center" vertical="center" wrapText="1"/>
    </xf>
    <xf numFmtId="0" fontId="36" fillId="0" borderId="1" xfId="49" applyNumberFormat="1" applyFont="1" applyFill="1" applyBorder="1" applyAlignment="1">
      <alignment horizontal="left" vertical="center" wrapText="1" shrinkToFit="1"/>
    </xf>
    <xf numFmtId="0" fontId="17" fillId="0" borderId="1" xfId="49" applyNumberFormat="1" applyFont="1" applyFill="1" applyBorder="1" applyAlignment="1">
      <alignment horizontal="center" vertical="center" shrinkToFit="1"/>
    </xf>
    <xf numFmtId="0" fontId="21" fillId="0" borderId="1" xfId="49" applyNumberFormat="1" applyFont="1" applyFill="1" applyBorder="1" applyAlignment="1">
      <alignment horizontal="left" vertical="center" indent="1" shrinkToFit="1"/>
    </xf>
    <xf numFmtId="0" fontId="17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 shrinkToFit="1"/>
    </xf>
    <xf numFmtId="0" fontId="21" fillId="0" borderId="1" xfId="49" applyNumberFormat="1" applyFont="1" applyFill="1" applyBorder="1" applyAlignment="1">
      <alignment horizontal="center" vertical="center" shrinkToFit="1"/>
    </xf>
    <xf numFmtId="0" fontId="50" fillId="0" borderId="7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 inden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60" fillId="0" borderId="1" xfId="0" applyFont="1" applyFill="1" applyBorder="1" applyAlignment="1">
      <alignment horizontal="left" vertical="center" wrapText="1" shrinkToFit="1"/>
    </xf>
    <xf numFmtId="0" fontId="19" fillId="0" borderId="1" xfId="0" applyNumberFormat="1" applyFont="1" applyFill="1" applyBorder="1" applyAlignment="1">
      <alignment horizontal="left" vertical="center" wrapText="1" inden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19" fillId="0" borderId="1" xfId="0" applyNumberFormat="1" applyFont="1" applyFill="1" applyBorder="1" applyAlignment="1">
      <alignment horizontal="left" vertical="center" wrapText="1" indent="1"/>
    </xf>
    <xf numFmtId="0" fontId="18" fillId="0" borderId="1" xfId="0" applyNumberFormat="1" applyFont="1" applyFill="1" applyBorder="1" applyAlignment="1">
      <alignment horizontal="left" vertical="center" wrapText="1" indent="1"/>
    </xf>
    <xf numFmtId="0" fontId="45" fillId="0" borderId="1" xfId="0" applyFont="1" applyFill="1" applyBorder="1" applyAlignment="1">
      <alignment horizontal="left" vertical="center"/>
    </xf>
    <xf numFmtId="0" fontId="35" fillId="0" borderId="1" xfId="49" applyNumberFormat="1" applyFont="1" applyFill="1" applyBorder="1" applyAlignment="1">
      <alignment horizontal="left" vertical="center" indent="1" shrinkToFit="1"/>
    </xf>
    <xf numFmtId="0" fontId="17" fillId="0" borderId="1" xfId="49" applyNumberFormat="1" applyFont="1" applyFill="1" applyBorder="1" applyAlignment="1">
      <alignment horizontal="left" vertical="center" indent="1" shrinkToFit="1"/>
    </xf>
    <xf numFmtId="0" fontId="19" fillId="0" borderId="1" xfId="0" applyFont="1" applyFill="1" applyBorder="1" applyAlignment="1">
      <alignment horizontal="left" vertical="center" indent="1"/>
    </xf>
    <xf numFmtId="177" fontId="1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 indent="1"/>
    </xf>
    <xf numFmtId="177" fontId="1" fillId="0" borderId="1" xfId="0" applyNumberFormat="1" applyFont="1" applyFill="1" applyBorder="1" applyAlignment="1">
      <alignment horizontal="center" vertical="center" shrinkToFit="1"/>
    </xf>
    <xf numFmtId="0" fontId="35" fillId="0" borderId="7" xfId="0" applyNumberFormat="1" applyFont="1" applyFill="1" applyBorder="1" applyAlignment="1">
      <alignment horizontal="center" vertical="center" wrapText="1" shrinkToFit="1"/>
    </xf>
    <xf numFmtId="49" fontId="45" fillId="0" borderId="1" xfId="0" applyNumberFormat="1" applyFont="1" applyFill="1" applyBorder="1" applyAlignment="1">
      <alignment horizontal="center" vertical="center" shrinkToFit="1"/>
    </xf>
    <xf numFmtId="0" fontId="17" fillId="0" borderId="7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9" fillId="0" borderId="1" xfId="0" applyNumberFormat="1" applyFont="1" applyFill="1" applyBorder="1" applyAlignment="1">
      <alignment horizontal="left" vertical="center" indent="1" shrinkToFit="1"/>
    </xf>
    <xf numFmtId="0" fontId="18" fillId="0" borderId="7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61" fillId="0" borderId="1" xfId="0" applyNumberFormat="1" applyFont="1" applyFill="1" applyBorder="1" applyAlignment="1">
      <alignment horizontal="center" vertical="center" wrapText="1" shrinkToFit="1"/>
    </xf>
    <xf numFmtId="0" fontId="18" fillId="0" borderId="7" xfId="0" applyNumberFormat="1" applyFont="1" applyFill="1" applyBorder="1" applyAlignment="1">
      <alignment horizontal="center" vertical="center" wrapText="1" shrinkToFit="1"/>
    </xf>
    <xf numFmtId="0" fontId="62" fillId="0" borderId="1" xfId="0" applyFont="1" applyFill="1" applyBorder="1" applyAlignment="1">
      <alignment horizontal="left" vertical="center" wrapText="1" shrinkToFit="1"/>
    </xf>
    <xf numFmtId="0" fontId="18" fillId="0" borderId="7" xfId="0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6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 indent="1"/>
    </xf>
    <xf numFmtId="0" fontId="17" fillId="0" borderId="1" xfId="0" applyNumberFormat="1" applyFont="1" applyFill="1" applyBorder="1" applyAlignment="1">
      <alignment horizontal="center" vertical="center" shrinkToFit="1"/>
    </xf>
    <xf numFmtId="0" fontId="63" fillId="0" borderId="1" xfId="0" applyFont="1" applyFill="1" applyBorder="1" applyAlignment="1">
      <alignment horizontal="left" vertical="center" wrapText="1" shrinkToFit="1"/>
    </xf>
    <xf numFmtId="0" fontId="64" fillId="0" borderId="1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shrinkToFit="1"/>
    </xf>
    <xf numFmtId="0" fontId="65" fillId="0" borderId="1" xfId="0" applyNumberFormat="1" applyFont="1" applyFill="1" applyBorder="1" applyAlignment="1">
      <alignment horizontal="center" vertical="center" wrapText="1" shrinkToFit="1"/>
    </xf>
    <xf numFmtId="0" fontId="65" fillId="0" borderId="1" xfId="0" applyFont="1" applyFill="1" applyBorder="1" applyAlignment="1">
      <alignment horizontal="center" vertical="center"/>
    </xf>
    <xf numFmtId="0" fontId="48" fillId="0" borderId="7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indent="1" shrinkToFit="1"/>
    </xf>
    <xf numFmtId="0" fontId="65" fillId="0" borderId="1" xfId="0" applyNumberFormat="1" applyFont="1" applyFill="1" applyBorder="1" applyAlignment="1">
      <alignment horizontal="center" vertical="center" wrapText="1"/>
    </xf>
    <xf numFmtId="0" fontId="48" fillId="0" borderId="7" xfId="0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left" vertical="center" indent="1" shrinkToFit="1"/>
    </xf>
    <xf numFmtId="0" fontId="1" fillId="0" borderId="1" xfId="0" applyFont="1" applyFill="1" applyBorder="1" applyAlignment="1">
      <alignment horizontal="left" vertical="center" indent="1"/>
    </xf>
    <xf numFmtId="0" fontId="48" fillId="0" borderId="7" xfId="0" applyNumberFormat="1" applyFont="1" applyFill="1" applyBorder="1" applyAlignment="1">
      <alignment horizontal="center" vertical="center" wrapText="1" shrinkToFit="1"/>
    </xf>
    <xf numFmtId="0" fontId="65" fillId="0" borderId="1" xfId="0" applyFont="1" applyFill="1" applyBorder="1" applyAlignment="1">
      <alignment horizontal="left" vertical="center" wrapText="1" shrinkToFit="1"/>
    </xf>
    <xf numFmtId="0" fontId="65" fillId="0" borderId="1" xfId="0" applyNumberFormat="1" applyFont="1" applyFill="1" applyBorder="1" applyAlignment="1">
      <alignment horizontal="left" vertical="center" wrapText="1" shrinkToFit="1"/>
    </xf>
    <xf numFmtId="0" fontId="29" fillId="0" borderId="1" xfId="0" applyNumberFormat="1" applyFont="1" applyFill="1" applyBorder="1" applyAlignment="1">
      <alignment horizontal="center" vertical="center" wrapText="1" shrinkToFit="1"/>
    </xf>
    <xf numFmtId="49" fontId="35" fillId="0" borderId="0" xfId="0" applyNumberFormat="1" applyFont="1" applyFill="1" applyBorder="1" applyAlignment="1">
      <alignment horizontal="center" vertical="center" wrapText="1"/>
    </xf>
    <xf numFmtId="0" fontId="65" fillId="0" borderId="1" xfId="0" applyNumberFormat="1" applyFont="1" applyFill="1" applyBorder="1" applyAlignment="1">
      <alignment horizontal="left" vertical="center" indent="1" shrinkToFi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 indent="1" shrinkToFit="1"/>
    </xf>
    <xf numFmtId="0" fontId="17" fillId="0" borderId="1" xfId="0" applyNumberFormat="1" applyFont="1" applyFill="1" applyBorder="1" applyAlignment="1">
      <alignment horizontal="center" vertical="center" wrapText="1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复件 2009年莆田市跨市招生计划" xfId="50"/>
    <cellStyle name="常规_Sheet1" xfId="51"/>
  </cellStyles>
  <dxfs count="3">
    <dxf>
      <font>
        <color indexed="42"/>
      </font>
    </dxf>
    <dxf>
      <font>
        <color theme="0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2"/>
  <sheetViews>
    <sheetView tabSelected="1" topLeftCell="B235" workbookViewId="0">
      <selection activeCell="B192" sqref="B192:B197"/>
    </sheetView>
  </sheetViews>
  <sheetFormatPr defaultColWidth="9" defaultRowHeight="13.5"/>
  <cols>
    <col min="1" max="1" width="21.375" style="198" hidden="1" customWidth="1"/>
    <col min="2" max="2" width="7.5" style="199" customWidth="1"/>
    <col min="3" max="3" width="30.125" style="200" customWidth="1"/>
    <col min="4" max="4" width="8.25" style="198" customWidth="1"/>
    <col min="5" max="5" width="24.25" style="198" customWidth="1"/>
    <col min="6" max="6" width="10.5" style="201" customWidth="1"/>
    <col min="7" max="7" width="5.875" style="201" customWidth="1"/>
    <col min="8" max="8" width="15.125" style="202" customWidth="1"/>
    <col min="9" max="16384" width="9" style="1"/>
  </cols>
  <sheetData>
    <row r="1" s="1" customFormat="1" ht="21" customHeight="1" spans="1:8">
      <c r="A1" s="198"/>
      <c r="B1" s="203" t="s">
        <v>0</v>
      </c>
      <c r="C1" s="200"/>
      <c r="D1" s="198"/>
      <c r="E1" s="198"/>
      <c r="F1" s="201"/>
      <c r="G1" s="201"/>
      <c r="H1" s="202"/>
    </row>
    <row r="2" s="1" customFormat="1" ht="40" customHeight="1" spans="1:8">
      <c r="A2" s="198"/>
      <c r="B2" s="5" t="s">
        <v>1</v>
      </c>
      <c r="C2" s="5"/>
      <c r="D2" s="5"/>
      <c r="E2" s="5"/>
      <c r="F2" s="5"/>
      <c r="G2" s="5"/>
      <c r="H2" s="5"/>
    </row>
    <row r="3" s="1" customFormat="1" ht="26" customHeight="1" spans="1:8">
      <c r="A3" s="204" t="s">
        <v>2</v>
      </c>
      <c r="B3" s="205" t="s">
        <v>3</v>
      </c>
      <c r="C3" s="205"/>
      <c r="D3" s="205"/>
      <c r="E3" s="206"/>
      <c r="F3" s="207"/>
      <c r="G3" s="207"/>
      <c r="H3" s="208"/>
    </row>
    <row r="4" s="1" customFormat="1" ht="24" customHeight="1" spans="1:8">
      <c r="A4" s="209" t="s">
        <v>4</v>
      </c>
      <c r="B4" s="210" t="s">
        <v>5</v>
      </c>
      <c r="C4" s="210" t="s">
        <v>6</v>
      </c>
      <c r="D4" s="210" t="s">
        <v>7</v>
      </c>
      <c r="E4" s="210" t="s">
        <v>8</v>
      </c>
      <c r="F4" s="211" t="s">
        <v>9</v>
      </c>
      <c r="G4" s="211" t="s">
        <v>10</v>
      </c>
      <c r="H4" s="212" t="s">
        <v>11</v>
      </c>
    </row>
    <row r="5" s="1" customFormat="1" ht="27" customHeight="1" spans="1:8">
      <c r="A5" s="209"/>
      <c r="B5" s="210"/>
      <c r="C5" s="210"/>
      <c r="D5" s="210"/>
      <c r="E5" s="210"/>
      <c r="F5" s="211"/>
      <c r="G5" s="211"/>
      <c r="H5" s="212"/>
    </row>
    <row r="6" s="1" customFormat="1" ht="17" customHeight="1" spans="1:8">
      <c r="A6" s="213"/>
      <c r="B6" s="212" t="s">
        <v>12</v>
      </c>
      <c r="C6" s="214"/>
      <c r="D6" s="212"/>
      <c r="E6" s="212"/>
      <c r="F6" s="104">
        <f>F7+F42+F61+F68+F75+F78+F94+F97+F106+F108+F115+F117+F125+F131+F133+F135+F138+F140+F144+F147+F156+F166+F174+F177+F183+F187+F198+F204+F217+F223+F226+F236+F243+F253+F255</f>
        <v>2836</v>
      </c>
      <c r="G6" s="215"/>
      <c r="H6" s="216"/>
    </row>
    <row r="7" s="1" customFormat="1" ht="19" customHeight="1" spans="1:8">
      <c r="A7" s="213"/>
      <c r="B7" s="217" t="s">
        <v>13</v>
      </c>
      <c r="C7" s="218" t="s">
        <v>14</v>
      </c>
      <c r="D7" s="219" t="s">
        <v>15</v>
      </c>
      <c r="E7" s="219"/>
      <c r="F7" s="220">
        <f>SUM(F8:F41)</f>
        <v>1077</v>
      </c>
      <c r="G7" s="215"/>
      <c r="H7" s="221"/>
    </row>
    <row r="8" s="1" customFormat="1" ht="19" customHeight="1" spans="1:8">
      <c r="A8" s="213"/>
      <c r="B8" s="51">
        <v>1</v>
      </c>
      <c r="C8" s="183" t="s">
        <v>16</v>
      </c>
      <c r="D8" s="222" t="s">
        <v>17</v>
      </c>
      <c r="E8" s="223" t="s">
        <v>18</v>
      </c>
      <c r="F8" s="224">
        <v>94</v>
      </c>
      <c r="G8" s="225">
        <v>5</v>
      </c>
      <c r="H8" s="221"/>
    </row>
    <row r="9" s="1" customFormat="1" ht="19" customHeight="1" spans="1:8">
      <c r="A9" s="213"/>
      <c r="B9" s="51">
        <v>2</v>
      </c>
      <c r="C9" s="183" t="s">
        <v>19</v>
      </c>
      <c r="D9" s="222" t="s">
        <v>20</v>
      </c>
      <c r="E9" s="223" t="s">
        <v>21</v>
      </c>
      <c r="F9" s="224">
        <v>32</v>
      </c>
      <c r="G9" s="225">
        <v>5</v>
      </c>
      <c r="H9" s="221"/>
    </row>
    <row r="10" s="1" customFormat="1" ht="19" customHeight="1" spans="1:8">
      <c r="A10" s="213"/>
      <c r="B10" s="51">
        <v>3</v>
      </c>
      <c r="C10" s="184" t="s">
        <v>19</v>
      </c>
      <c r="D10" s="222" t="s">
        <v>22</v>
      </c>
      <c r="E10" s="223" t="s">
        <v>23</v>
      </c>
      <c r="F10" s="224">
        <v>43</v>
      </c>
      <c r="G10" s="225">
        <v>5</v>
      </c>
      <c r="H10" s="221"/>
    </row>
    <row r="11" s="1" customFormat="1" ht="19" customHeight="1" spans="1:8">
      <c r="A11" s="213"/>
      <c r="B11" s="51">
        <v>4</v>
      </c>
      <c r="C11" s="183" t="s">
        <v>19</v>
      </c>
      <c r="D11" s="222" t="s">
        <v>24</v>
      </c>
      <c r="E11" s="226" t="s">
        <v>25</v>
      </c>
      <c r="F11" s="224">
        <v>15</v>
      </c>
      <c r="G11" s="225">
        <v>5</v>
      </c>
      <c r="H11" s="221"/>
    </row>
    <row r="12" s="197" customFormat="1" ht="18" customHeight="1" spans="1:8">
      <c r="A12" s="227"/>
      <c r="B12" s="51">
        <v>5</v>
      </c>
      <c r="C12" s="228" t="s">
        <v>26</v>
      </c>
      <c r="D12" s="222" t="s">
        <v>27</v>
      </c>
      <c r="E12" s="184" t="s">
        <v>28</v>
      </c>
      <c r="F12" s="229">
        <v>32</v>
      </c>
      <c r="G12" s="225">
        <v>5</v>
      </c>
      <c r="H12" s="230"/>
    </row>
    <row r="13" s="197" customFormat="1" ht="18" customHeight="1" spans="1:8">
      <c r="A13" s="227"/>
      <c r="B13" s="51">
        <v>6</v>
      </c>
      <c r="C13" s="228" t="s">
        <v>26</v>
      </c>
      <c r="D13" s="222" t="s">
        <v>29</v>
      </c>
      <c r="E13" s="231" t="s">
        <v>30</v>
      </c>
      <c r="F13" s="229">
        <v>35</v>
      </c>
      <c r="G13" s="225">
        <v>5</v>
      </c>
      <c r="H13" s="230"/>
    </row>
    <row r="14" s="197" customFormat="1" ht="18" customHeight="1" spans="1:8">
      <c r="A14" s="227"/>
      <c r="B14" s="51">
        <v>7</v>
      </c>
      <c r="C14" s="228" t="s">
        <v>26</v>
      </c>
      <c r="D14" s="222" t="s">
        <v>31</v>
      </c>
      <c r="E14" s="231" t="s">
        <v>32</v>
      </c>
      <c r="F14" s="229">
        <v>41</v>
      </c>
      <c r="G14" s="225">
        <v>5</v>
      </c>
      <c r="H14" s="230"/>
    </row>
    <row r="15" s="197" customFormat="1" ht="18" customHeight="1" spans="1:8">
      <c r="A15" s="227"/>
      <c r="B15" s="51">
        <v>8</v>
      </c>
      <c r="C15" s="228" t="s">
        <v>26</v>
      </c>
      <c r="D15" s="222" t="s">
        <v>33</v>
      </c>
      <c r="E15" s="184" t="s">
        <v>34</v>
      </c>
      <c r="F15" s="229">
        <v>20</v>
      </c>
      <c r="G15" s="225">
        <v>5</v>
      </c>
      <c r="H15" s="230"/>
    </row>
    <row r="16" s="197" customFormat="1" ht="18" customHeight="1" spans="1:8">
      <c r="A16" s="227"/>
      <c r="B16" s="51">
        <v>9</v>
      </c>
      <c r="C16" s="228" t="s">
        <v>35</v>
      </c>
      <c r="D16" s="222" t="s">
        <v>36</v>
      </c>
      <c r="E16" s="184" t="s">
        <v>21</v>
      </c>
      <c r="F16" s="229">
        <v>35</v>
      </c>
      <c r="G16" s="225">
        <v>5</v>
      </c>
      <c r="H16" s="230"/>
    </row>
    <row r="17" s="197" customFormat="1" ht="18" customHeight="1" spans="1:8">
      <c r="A17" s="227"/>
      <c r="B17" s="51">
        <v>10</v>
      </c>
      <c r="C17" s="228" t="s">
        <v>35</v>
      </c>
      <c r="D17" s="222" t="s">
        <v>37</v>
      </c>
      <c r="E17" s="231" t="s">
        <v>23</v>
      </c>
      <c r="F17" s="229">
        <v>43</v>
      </c>
      <c r="G17" s="225">
        <v>5</v>
      </c>
      <c r="H17" s="230"/>
    </row>
    <row r="18" s="197" customFormat="1" ht="18" customHeight="1" spans="1:8">
      <c r="A18" s="227"/>
      <c r="B18" s="51">
        <v>11</v>
      </c>
      <c r="C18" s="228" t="s">
        <v>35</v>
      </c>
      <c r="D18" s="222" t="s">
        <v>38</v>
      </c>
      <c r="E18" s="231" t="s">
        <v>39</v>
      </c>
      <c r="F18" s="229">
        <v>45</v>
      </c>
      <c r="G18" s="225">
        <v>5</v>
      </c>
      <c r="H18" s="230"/>
    </row>
    <row r="19" s="197" customFormat="1" ht="18" customHeight="1" spans="1:8">
      <c r="A19" s="227"/>
      <c r="B19" s="51">
        <v>12</v>
      </c>
      <c r="C19" s="228" t="s">
        <v>40</v>
      </c>
      <c r="D19" s="222" t="s">
        <v>41</v>
      </c>
      <c r="E19" s="184" t="s">
        <v>30</v>
      </c>
      <c r="F19" s="229">
        <v>38</v>
      </c>
      <c r="G19" s="225">
        <v>5</v>
      </c>
      <c r="H19" s="230"/>
    </row>
    <row r="20" s="197" customFormat="1" ht="18" customHeight="1" spans="1:8">
      <c r="A20" s="227"/>
      <c r="B20" s="51">
        <v>13</v>
      </c>
      <c r="C20" s="228" t="s">
        <v>40</v>
      </c>
      <c r="D20" s="222" t="s">
        <v>42</v>
      </c>
      <c r="E20" s="184" t="s">
        <v>43</v>
      </c>
      <c r="F20" s="229">
        <v>15</v>
      </c>
      <c r="G20" s="225">
        <v>5</v>
      </c>
      <c r="H20" s="230"/>
    </row>
    <row r="21" s="197" customFormat="1" ht="18" customHeight="1" spans="1:8">
      <c r="A21" s="227"/>
      <c r="B21" s="51">
        <v>14</v>
      </c>
      <c r="C21" s="228" t="s">
        <v>44</v>
      </c>
      <c r="D21" s="222" t="s">
        <v>45</v>
      </c>
      <c r="E21" s="184" t="s">
        <v>46</v>
      </c>
      <c r="F21" s="229">
        <v>30</v>
      </c>
      <c r="G21" s="232">
        <v>5</v>
      </c>
      <c r="H21" s="230"/>
    </row>
    <row r="22" s="197" customFormat="1" ht="18" customHeight="1" spans="1:8">
      <c r="A22" s="227"/>
      <c r="B22" s="51">
        <v>15</v>
      </c>
      <c r="C22" s="228" t="s">
        <v>47</v>
      </c>
      <c r="D22" s="222" t="s">
        <v>48</v>
      </c>
      <c r="E22" s="231" t="s">
        <v>21</v>
      </c>
      <c r="F22" s="229">
        <v>37</v>
      </c>
      <c r="G22" s="225">
        <v>5</v>
      </c>
      <c r="H22" s="230"/>
    </row>
    <row r="23" s="197" customFormat="1" ht="18" customHeight="1" spans="1:8">
      <c r="A23" s="227"/>
      <c r="B23" s="51">
        <v>16</v>
      </c>
      <c r="C23" s="228" t="s">
        <v>49</v>
      </c>
      <c r="D23" s="222" t="s">
        <v>50</v>
      </c>
      <c r="E23" s="184" t="s">
        <v>32</v>
      </c>
      <c r="F23" s="229">
        <v>25</v>
      </c>
      <c r="G23" s="225">
        <v>5</v>
      </c>
      <c r="H23" s="230"/>
    </row>
    <row r="24" s="197" customFormat="1" ht="18" customHeight="1" spans="1:8">
      <c r="A24" s="227"/>
      <c r="B24" s="51">
        <v>17</v>
      </c>
      <c r="C24" s="228" t="s">
        <v>51</v>
      </c>
      <c r="D24" s="222" t="s">
        <v>52</v>
      </c>
      <c r="E24" s="231" t="s">
        <v>30</v>
      </c>
      <c r="F24" s="229">
        <v>35</v>
      </c>
      <c r="G24" s="225">
        <v>5</v>
      </c>
      <c r="H24" s="230"/>
    </row>
    <row r="25" s="197" customFormat="1" ht="18" customHeight="1" spans="1:8">
      <c r="A25" s="227"/>
      <c r="B25" s="51">
        <v>18</v>
      </c>
      <c r="C25" s="228" t="s">
        <v>51</v>
      </c>
      <c r="D25" s="222" t="s">
        <v>53</v>
      </c>
      <c r="E25" s="184" t="s">
        <v>46</v>
      </c>
      <c r="F25" s="229">
        <v>29</v>
      </c>
      <c r="G25" s="225">
        <v>5</v>
      </c>
      <c r="H25" s="230"/>
    </row>
    <row r="26" s="197" customFormat="1" ht="18" customHeight="1" spans="1:8">
      <c r="A26" s="227"/>
      <c r="B26" s="51">
        <v>19</v>
      </c>
      <c r="C26" s="228" t="s">
        <v>51</v>
      </c>
      <c r="D26" s="222" t="s">
        <v>54</v>
      </c>
      <c r="E26" s="231" t="s">
        <v>34</v>
      </c>
      <c r="F26" s="229">
        <v>10</v>
      </c>
      <c r="G26" s="225">
        <v>5</v>
      </c>
      <c r="H26" s="230"/>
    </row>
    <row r="27" s="197" customFormat="1" ht="18" customHeight="1" spans="1:8">
      <c r="A27" s="227"/>
      <c r="B27" s="51">
        <v>20</v>
      </c>
      <c r="C27" s="228" t="s">
        <v>51</v>
      </c>
      <c r="D27" s="222" t="s">
        <v>55</v>
      </c>
      <c r="E27" s="231" t="s">
        <v>56</v>
      </c>
      <c r="F27" s="229">
        <v>4</v>
      </c>
      <c r="G27" s="225">
        <v>5</v>
      </c>
      <c r="H27" s="230"/>
    </row>
    <row r="28" s="197" customFormat="1" ht="18" customHeight="1" spans="1:8">
      <c r="A28" s="227"/>
      <c r="B28" s="51">
        <v>21</v>
      </c>
      <c r="C28" s="228" t="s">
        <v>51</v>
      </c>
      <c r="D28" s="222" t="s">
        <v>57</v>
      </c>
      <c r="E28" s="184" t="s">
        <v>23</v>
      </c>
      <c r="F28" s="229">
        <v>42</v>
      </c>
      <c r="G28" s="225">
        <v>5</v>
      </c>
      <c r="H28" s="230"/>
    </row>
    <row r="29" s="197" customFormat="1" ht="18" customHeight="1" spans="1:8">
      <c r="A29" s="227"/>
      <c r="B29" s="51">
        <v>22</v>
      </c>
      <c r="C29" s="228" t="s">
        <v>58</v>
      </c>
      <c r="D29" s="222" t="s">
        <v>59</v>
      </c>
      <c r="E29" s="184" t="s">
        <v>46</v>
      </c>
      <c r="F29" s="229">
        <v>30</v>
      </c>
      <c r="G29" s="225">
        <v>5</v>
      </c>
      <c r="H29" s="230"/>
    </row>
    <row r="30" s="197" customFormat="1" ht="18" customHeight="1" spans="1:8">
      <c r="A30" s="227"/>
      <c r="B30" s="51">
        <v>23</v>
      </c>
      <c r="C30" s="233" t="s">
        <v>58</v>
      </c>
      <c r="D30" s="222" t="s">
        <v>60</v>
      </c>
      <c r="E30" s="231" t="s">
        <v>61</v>
      </c>
      <c r="F30" s="229">
        <v>36</v>
      </c>
      <c r="G30" s="225">
        <v>5</v>
      </c>
      <c r="H30" s="230"/>
    </row>
    <row r="31" s="197" customFormat="1" ht="18" customHeight="1" spans="1:8">
      <c r="A31" s="227"/>
      <c r="B31" s="51">
        <v>24</v>
      </c>
      <c r="C31" s="228" t="s">
        <v>58</v>
      </c>
      <c r="D31" s="222" t="s">
        <v>62</v>
      </c>
      <c r="E31" s="184" t="s">
        <v>23</v>
      </c>
      <c r="F31" s="229">
        <v>48</v>
      </c>
      <c r="G31" s="225">
        <v>5</v>
      </c>
      <c r="H31" s="230"/>
    </row>
    <row r="32" s="197" customFormat="1" ht="18" customHeight="1" spans="1:8">
      <c r="A32" s="227"/>
      <c r="B32" s="51">
        <v>25</v>
      </c>
      <c r="C32" s="233" t="s">
        <v>63</v>
      </c>
      <c r="D32" s="222" t="s">
        <v>64</v>
      </c>
      <c r="E32" s="231" t="s">
        <v>61</v>
      </c>
      <c r="F32" s="229">
        <v>38</v>
      </c>
      <c r="G32" s="225">
        <v>5</v>
      </c>
      <c r="H32" s="230"/>
    </row>
    <row r="33" s="197" customFormat="1" ht="18" customHeight="1" spans="1:8">
      <c r="A33" s="227"/>
      <c r="B33" s="51">
        <v>26</v>
      </c>
      <c r="C33" s="234" t="s">
        <v>63</v>
      </c>
      <c r="D33" s="222" t="s">
        <v>65</v>
      </c>
      <c r="E33" s="231" t="s">
        <v>56</v>
      </c>
      <c r="F33" s="229">
        <v>2</v>
      </c>
      <c r="G33" s="225">
        <v>5</v>
      </c>
      <c r="H33" s="230"/>
    </row>
    <row r="34" s="197" customFormat="1" ht="18" customHeight="1" spans="1:8">
      <c r="A34" s="227"/>
      <c r="B34" s="51">
        <v>27</v>
      </c>
      <c r="C34" s="228" t="s">
        <v>66</v>
      </c>
      <c r="D34" s="222" t="s">
        <v>67</v>
      </c>
      <c r="E34" s="184" t="s">
        <v>30</v>
      </c>
      <c r="F34" s="229">
        <v>40</v>
      </c>
      <c r="G34" s="225">
        <v>5</v>
      </c>
      <c r="H34" s="230"/>
    </row>
    <row r="35" s="197" customFormat="1" ht="18" customHeight="1" spans="1:8">
      <c r="A35" s="227"/>
      <c r="B35" s="51">
        <v>28</v>
      </c>
      <c r="C35" s="228" t="s">
        <v>68</v>
      </c>
      <c r="D35" s="222" t="s">
        <v>69</v>
      </c>
      <c r="E35" s="231" t="s">
        <v>28</v>
      </c>
      <c r="F35" s="229">
        <v>22</v>
      </c>
      <c r="G35" s="225">
        <v>5</v>
      </c>
      <c r="H35" s="230"/>
    </row>
    <row r="36" s="197" customFormat="1" ht="18" customHeight="1" spans="1:8">
      <c r="A36" s="227"/>
      <c r="B36" s="51">
        <v>29</v>
      </c>
      <c r="C36" s="233" t="s">
        <v>70</v>
      </c>
      <c r="D36" s="222" t="s">
        <v>71</v>
      </c>
      <c r="E36" s="231" t="s">
        <v>61</v>
      </c>
      <c r="F36" s="229">
        <v>26</v>
      </c>
      <c r="G36" s="225">
        <v>5</v>
      </c>
      <c r="H36" s="230"/>
    </row>
    <row r="37" s="197" customFormat="1" ht="18" customHeight="1" spans="1:8">
      <c r="A37" s="227"/>
      <c r="B37" s="51">
        <v>30</v>
      </c>
      <c r="C37" s="228" t="s">
        <v>72</v>
      </c>
      <c r="D37" s="222" t="s">
        <v>73</v>
      </c>
      <c r="E37" s="184" t="s">
        <v>21</v>
      </c>
      <c r="F37" s="229">
        <v>30</v>
      </c>
      <c r="G37" s="225">
        <v>5</v>
      </c>
      <c r="H37" s="230"/>
    </row>
    <row r="38" s="197" customFormat="1" ht="18" customHeight="1" spans="1:8">
      <c r="A38" s="227"/>
      <c r="B38" s="51">
        <v>31</v>
      </c>
      <c r="C38" s="228" t="s">
        <v>72</v>
      </c>
      <c r="D38" s="222" t="s">
        <v>74</v>
      </c>
      <c r="E38" s="231" t="s">
        <v>43</v>
      </c>
      <c r="F38" s="229">
        <v>15</v>
      </c>
      <c r="G38" s="225">
        <v>5</v>
      </c>
      <c r="H38" s="230"/>
    </row>
    <row r="39" s="197" customFormat="1" ht="18" customHeight="1" spans="1:8">
      <c r="A39" s="227"/>
      <c r="B39" s="51">
        <v>32</v>
      </c>
      <c r="C39" s="228" t="s">
        <v>72</v>
      </c>
      <c r="D39" s="222" t="s">
        <v>75</v>
      </c>
      <c r="E39" s="231" t="s">
        <v>34</v>
      </c>
      <c r="F39" s="229">
        <v>10</v>
      </c>
      <c r="G39" s="225">
        <v>5</v>
      </c>
      <c r="H39" s="230"/>
    </row>
    <row r="40" s="197" customFormat="1" ht="18" customHeight="1" spans="1:8">
      <c r="A40" s="227"/>
      <c r="B40" s="51">
        <v>33</v>
      </c>
      <c r="C40" s="228" t="s">
        <v>76</v>
      </c>
      <c r="D40" s="222" t="s">
        <v>77</v>
      </c>
      <c r="E40" s="231" t="s">
        <v>21</v>
      </c>
      <c r="F40" s="229">
        <v>30</v>
      </c>
      <c r="G40" s="225">
        <v>5</v>
      </c>
      <c r="H40" s="230"/>
    </row>
    <row r="41" s="197" customFormat="1" ht="18" customHeight="1" spans="1:8">
      <c r="A41" s="227"/>
      <c r="B41" s="51">
        <v>34</v>
      </c>
      <c r="C41" s="228" t="s">
        <v>76</v>
      </c>
      <c r="D41" s="222" t="s">
        <v>78</v>
      </c>
      <c r="E41" s="231" t="s">
        <v>23</v>
      </c>
      <c r="F41" s="229">
        <v>50</v>
      </c>
      <c r="G41" s="225">
        <v>5</v>
      </c>
      <c r="H41" s="230"/>
    </row>
    <row r="42" s="197" customFormat="1" ht="18" customHeight="1" spans="1:8">
      <c r="A42" s="227"/>
      <c r="B42" s="217" t="s">
        <v>79</v>
      </c>
      <c r="C42" s="235" t="s">
        <v>80</v>
      </c>
      <c r="D42" s="219" t="s">
        <v>81</v>
      </c>
      <c r="E42" s="236"/>
      <c r="F42" s="220">
        <f>SUM(F43:F60)</f>
        <v>310</v>
      </c>
      <c r="G42" s="225"/>
      <c r="H42" s="221"/>
    </row>
    <row r="43" s="197" customFormat="1" ht="18" customHeight="1" spans="1:8">
      <c r="A43" s="227"/>
      <c r="B43" s="237">
        <v>1</v>
      </c>
      <c r="C43" s="228" t="s">
        <v>82</v>
      </c>
      <c r="D43" s="222" t="s">
        <v>83</v>
      </c>
      <c r="E43" s="238" t="s">
        <v>84</v>
      </c>
      <c r="F43" s="239">
        <v>3</v>
      </c>
      <c r="G43" s="225">
        <v>5</v>
      </c>
      <c r="H43" s="230"/>
    </row>
    <row r="44" s="197" customFormat="1" ht="18" customHeight="1" spans="1:8">
      <c r="A44" s="227"/>
      <c r="B44" s="237">
        <v>2</v>
      </c>
      <c r="C44" s="228" t="s">
        <v>85</v>
      </c>
      <c r="D44" s="222" t="s">
        <v>86</v>
      </c>
      <c r="E44" s="240" t="s">
        <v>28</v>
      </c>
      <c r="F44" s="241">
        <v>18</v>
      </c>
      <c r="G44" s="225">
        <v>5</v>
      </c>
      <c r="H44" s="230"/>
    </row>
    <row r="45" s="197" customFormat="1" ht="18" customHeight="1" spans="1:8">
      <c r="A45" s="227"/>
      <c r="B45" s="237">
        <v>3</v>
      </c>
      <c r="C45" s="228" t="s">
        <v>40</v>
      </c>
      <c r="D45" s="222" t="s">
        <v>87</v>
      </c>
      <c r="E45" s="240" t="s">
        <v>28</v>
      </c>
      <c r="F45" s="241">
        <v>18</v>
      </c>
      <c r="G45" s="225">
        <v>5</v>
      </c>
      <c r="H45" s="230"/>
    </row>
    <row r="46" s="197" customFormat="1" ht="18" customHeight="1" spans="1:8">
      <c r="A46" s="227"/>
      <c r="B46" s="237">
        <v>4</v>
      </c>
      <c r="C46" s="228" t="s">
        <v>82</v>
      </c>
      <c r="D46" s="222" t="s">
        <v>88</v>
      </c>
      <c r="E46" s="240" t="s">
        <v>89</v>
      </c>
      <c r="F46" s="241">
        <v>2</v>
      </c>
      <c r="G46" s="225">
        <v>5</v>
      </c>
      <c r="H46" s="230"/>
    </row>
    <row r="47" s="197" customFormat="1" ht="18" customHeight="1" spans="1:8">
      <c r="A47" s="227"/>
      <c r="B47" s="237">
        <v>5</v>
      </c>
      <c r="C47" s="228" t="s">
        <v>90</v>
      </c>
      <c r="D47" s="222" t="s">
        <v>91</v>
      </c>
      <c r="E47" s="240" t="s">
        <v>89</v>
      </c>
      <c r="F47" s="241">
        <v>4</v>
      </c>
      <c r="G47" s="225">
        <v>5</v>
      </c>
      <c r="H47" s="230"/>
    </row>
    <row r="48" s="197" customFormat="1" ht="18" customHeight="1" spans="1:8">
      <c r="A48" s="227"/>
      <c r="B48" s="237">
        <v>6</v>
      </c>
      <c r="C48" s="228" t="s">
        <v>58</v>
      </c>
      <c r="D48" s="222" t="s">
        <v>92</v>
      </c>
      <c r="E48" s="240" t="s">
        <v>93</v>
      </c>
      <c r="F48" s="241">
        <v>6</v>
      </c>
      <c r="G48" s="225">
        <v>5</v>
      </c>
      <c r="H48" s="230"/>
    </row>
    <row r="49" s="197" customFormat="1" ht="18" customHeight="1" spans="1:8">
      <c r="A49" s="227"/>
      <c r="B49" s="237">
        <v>7</v>
      </c>
      <c r="C49" s="228" t="s">
        <v>85</v>
      </c>
      <c r="D49" s="222" t="s">
        <v>94</v>
      </c>
      <c r="E49" s="240" t="s">
        <v>34</v>
      </c>
      <c r="F49" s="241">
        <v>4</v>
      </c>
      <c r="G49" s="225">
        <v>5</v>
      </c>
      <c r="H49" s="230"/>
    </row>
    <row r="50" s="197" customFormat="1" ht="18" customHeight="1" spans="1:8">
      <c r="A50" s="227"/>
      <c r="B50" s="237">
        <v>8</v>
      </c>
      <c r="C50" s="228" t="s">
        <v>44</v>
      </c>
      <c r="D50" s="222" t="s">
        <v>95</v>
      </c>
      <c r="E50" s="240" t="s">
        <v>43</v>
      </c>
      <c r="F50" s="241">
        <v>15</v>
      </c>
      <c r="G50" s="225">
        <v>5</v>
      </c>
      <c r="H50" s="230"/>
    </row>
    <row r="51" s="197" customFormat="1" ht="18" customHeight="1" spans="1:8">
      <c r="A51" s="227"/>
      <c r="B51" s="237">
        <v>9</v>
      </c>
      <c r="C51" s="228" t="s">
        <v>96</v>
      </c>
      <c r="D51" s="222" t="s">
        <v>97</v>
      </c>
      <c r="E51" s="240" t="s">
        <v>46</v>
      </c>
      <c r="F51" s="241">
        <v>30</v>
      </c>
      <c r="G51" s="225">
        <v>5</v>
      </c>
      <c r="H51" s="230"/>
    </row>
    <row r="52" s="197" customFormat="1" ht="18" customHeight="1" spans="1:8">
      <c r="A52" s="227"/>
      <c r="B52" s="237">
        <v>10</v>
      </c>
      <c r="C52" s="228" t="s">
        <v>85</v>
      </c>
      <c r="D52" s="222" t="s">
        <v>98</v>
      </c>
      <c r="E52" s="240" t="s">
        <v>32</v>
      </c>
      <c r="F52" s="241">
        <v>45</v>
      </c>
      <c r="G52" s="225">
        <v>5</v>
      </c>
      <c r="H52" s="230"/>
    </row>
    <row r="53" s="197" customFormat="1" ht="18" customHeight="1" spans="1:8">
      <c r="A53" s="227"/>
      <c r="B53" s="237">
        <v>11</v>
      </c>
      <c r="C53" s="228" t="s">
        <v>99</v>
      </c>
      <c r="D53" s="222" t="s">
        <v>100</v>
      </c>
      <c r="E53" s="240" t="s">
        <v>101</v>
      </c>
      <c r="F53" s="241">
        <v>2</v>
      </c>
      <c r="G53" s="225">
        <v>5</v>
      </c>
      <c r="H53" s="230"/>
    </row>
    <row r="54" s="197" customFormat="1" ht="18" customHeight="1" spans="1:8">
      <c r="A54" s="227"/>
      <c r="B54" s="237">
        <v>12</v>
      </c>
      <c r="C54" s="228" t="s">
        <v>82</v>
      </c>
      <c r="D54" s="222" t="s">
        <v>102</v>
      </c>
      <c r="E54" s="240" t="s">
        <v>21</v>
      </c>
      <c r="F54" s="241">
        <v>25</v>
      </c>
      <c r="G54" s="225">
        <v>5</v>
      </c>
      <c r="H54" s="230"/>
    </row>
    <row r="55" s="197" customFormat="1" ht="18" customHeight="1" spans="1:8">
      <c r="A55" s="227"/>
      <c r="B55" s="237">
        <v>13</v>
      </c>
      <c r="C55" s="228" t="s">
        <v>103</v>
      </c>
      <c r="D55" s="222" t="s">
        <v>104</v>
      </c>
      <c r="E55" s="240" t="s">
        <v>21</v>
      </c>
      <c r="F55" s="241">
        <v>27</v>
      </c>
      <c r="G55" s="225">
        <v>5</v>
      </c>
      <c r="H55" s="230"/>
    </row>
    <row r="56" s="197" customFormat="1" ht="18" customHeight="1" spans="1:8">
      <c r="A56" s="227"/>
      <c r="B56" s="237">
        <v>14</v>
      </c>
      <c r="C56" s="228" t="s">
        <v>99</v>
      </c>
      <c r="D56" s="222" t="s">
        <v>105</v>
      </c>
      <c r="E56" s="240" t="s">
        <v>30</v>
      </c>
      <c r="F56" s="241">
        <v>30</v>
      </c>
      <c r="G56" s="225">
        <v>5</v>
      </c>
      <c r="H56" s="230"/>
    </row>
    <row r="57" s="197" customFormat="1" ht="18" customHeight="1" spans="1:8">
      <c r="A57" s="227"/>
      <c r="B57" s="237">
        <v>15</v>
      </c>
      <c r="C57" s="228" t="s">
        <v>106</v>
      </c>
      <c r="D57" s="222" t="s">
        <v>107</v>
      </c>
      <c r="E57" s="240" t="s">
        <v>30</v>
      </c>
      <c r="F57" s="241">
        <v>30</v>
      </c>
      <c r="G57" s="225">
        <v>5</v>
      </c>
      <c r="H57" s="230"/>
    </row>
    <row r="58" s="197" customFormat="1" ht="18" customHeight="1" spans="1:8">
      <c r="A58" s="227"/>
      <c r="B58" s="237">
        <v>16</v>
      </c>
      <c r="C58" s="233" t="s">
        <v>47</v>
      </c>
      <c r="D58" s="222" t="s">
        <v>108</v>
      </c>
      <c r="E58" s="240" t="s">
        <v>39</v>
      </c>
      <c r="F58" s="241">
        <v>40</v>
      </c>
      <c r="G58" s="225">
        <v>5</v>
      </c>
      <c r="H58" s="230"/>
    </row>
    <row r="59" s="197" customFormat="1" ht="18" customHeight="1" spans="1:8">
      <c r="A59" s="227"/>
      <c r="B59" s="237">
        <v>17</v>
      </c>
      <c r="C59" s="228" t="s">
        <v>109</v>
      </c>
      <c r="D59" s="222" t="s">
        <v>110</v>
      </c>
      <c r="E59" s="240" t="s">
        <v>56</v>
      </c>
      <c r="F59" s="241">
        <v>1</v>
      </c>
      <c r="G59" s="225">
        <v>5</v>
      </c>
      <c r="H59" s="230"/>
    </row>
    <row r="60" s="197" customFormat="1" ht="18" customHeight="1" spans="1:8">
      <c r="A60" s="227"/>
      <c r="B60" s="237">
        <v>18</v>
      </c>
      <c r="C60" s="233" t="s">
        <v>111</v>
      </c>
      <c r="D60" s="222" t="s">
        <v>112</v>
      </c>
      <c r="E60" s="233" t="s">
        <v>113</v>
      </c>
      <c r="F60" s="241">
        <v>10</v>
      </c>
      <c r="G60" s="225">
        <v>5</v>
      </c>
      <c r="H60" s="230"/>
    </row>
    <row r="61" s="197" customFormat="1" ht="18" customHeight="1" spans="1:8">
      <c r="A61" s="242" t="s">
        <v>114</v>
      </c>
      <c r="B61" s="217" t="s">
        <v>115</v>
      </c>
      <c r="C61" s="235" t="s">
        <v>116</v>
      </c>
      <c r="D61" s="243" t="s">
        <v>117</v>
      </c>
      <c r="E61" s="236"/>
      <c r="F61" s="215">
        <f>SUM(F62:F67)</f>
        <v>15</v>
      </c>
      <c r="G61" s="225"/>
      <c r="H61" s="221"/>
    </row>
    <row r="62" s="197" customFormat="1" ht="18" customHeight="1" spans="1:8">
      <c r="A62" s="244" t="s">
        <v>114</v>
      </c>
      <c r="B62" s="237">
        <v>1</v>
      </c>
      <c r="C62" s="228" t="s">
        <v>118</v>
      </c>
      <c r="D62" s="245" t="s">
        <v>119</v>
      </c>
      <c r="E62" s="246" t="s">
        <v>84</v>
      </c>
      <c r="F62" s="232">
        <v>2</v>
      </c>
      <c r="G62" s="225">
        <v>5</v>
      </c>
      <c r="H62" s="230"/>
    </row>
    <row r="63" s="197" customFormat="1" ht="18" customHeight="1" spans="1:8">
      <c r="A63" s="244" t="s">
        <v>114</v>
      </c>
      <c r="B63" s="237">
        <v>2</v>
      </c>
      <c r="C63" s="228" t="s">
        <v>118</v>
      </c>
      <c r="D63" s="245" t="s">
        <v>120</v>
      </c>
      <c r="E63" s="246" t="s">
        <v>28</v>
      </c>
      <c r="F63" s="232">
        <v>4</v>
      </c>
      <c r="G63" s="225">
        <v>5</v>
      </c>
      <c r="H63" s="230"/>
    </row>
    <row r="64" s="197" customFormat="1" ht="18" customHeight="1" spans="1:8">
      <c r="A64" s="244" t="s">
        <v>114</v>
      </c>
      <c r="B64" s="237">
        <v>3</v>
      </c>
      <c r="C64" s="228" t="s">
        <v>58</v>
      </c>
      <c r="D64" s="245" t="s">
        <v>121</v>
      </c>
      <c r="E64" s="246" t="s">
        <v>122</v>
      </c>
      <c r="F64" s="232">
        <v>1</v>
      </c>
      <c r="G64" s="225">
        <v>5</v>
      </c>
      <c r="H64" s="230"/>
    </row>
    <row r="65" s="197" customFormat="1" ht="18" customHeight="1" spans="1:8">
      <c r="A65" s="244" t="s">
        <v>114</v>
      </c>
      <c r="B65" s="237">
        <v>4</v>
      </c>
      <c r="C65" s="228" t="s">
        <v>123</v>
      </c>
      <c r="D65" s="245" t="s">
        <v>124</v>
      </c>
      <c r="E65" s="184" t="s">
        <v>125</v>
      </c>
      <c r="F65" s="232">
        <v>2</v>
      </c>
      <c r="G65" s="225">
        <v>5</v>
      </c>
      <c r="H65" s="230"/>
    </row>
    <row r="66" s="197" customFormat="1" ht="18" customHeight="1" spans="1:8">
      <c r="A66" s="244" t="s">
        <v>114</v>
      </c>
      <c r="B66" s="237">
        <v>5</v>
      </c>
      <c r="C66" s="228" t="s">
        <v>123</v>
      </c>
      <c r="D66" s="245" t="s">
        <v>126</v>
      </c>
      <c r="E66" s="184" t="s">
        <v>43</v>
      </c>
      <c r="F66" s="232">
        <v>2</v>
      </c>
      <c r="G66" s="225">
        <v>5</v>
      </c>
      <c r="H66" s="230"/>
    </row>
    <row r="67" s="197" customFormat="1" ht="19" customHeight="1" spans="1:8">
      <c r="A67" s="244" t="s">
        <v>114</v>
      </c>
      <c r="B67" s="237">
        <v>6</v>
      </c>
      <c r="C67" s="228" t="s">
        <v>127</v>
      </c>
      <c r="D67" s="245" t="s">
        <v>128</v>
      </c>
      <c r="E67" s="246" t="s">
        <v>129</v>
      </c>
      <c r="F67" s="232">
        <v>4</v>
      </c>
      <c r="G67" s="225">
        <v>5</v>
      </c>
      <c r="H67" s="230"/>
    </row>
    <row r="68" s="197" customFormat="1" ht="18" customHeight="1" spans="1:8">
      <c r="A68" s="242" t="s">
        <v>130</v>
      </c>
      <c r="B68" s="217" t="s">
        <v>131</v>
      </c>
      <c r="C68" s="235" t="s">
        <v>132</v>
      </c>
      <c r="D68" s="217" t="s">
        <v>133</v>
      </c>
      <c r="E68" s="236"/>
      <c r="F68" s="220">
        <f>SUM(F69:F74)</f>
        <v>73</v>
      </c>
      <c r="G68" s="225"/>
      <c r="H68" s="221"/>
    </row>
    <row r="69" s="197" customFormat="1" ht="18" customHeight="1" spans="1:8">
      <c r="A69" s="242"/>
      <c r="B69" s="51">
        <v>1</v>
      </c>
      <c r="C69" s="228" t="s">
        <v>134</v>
      </c>
      <c r="D69" s="51" t="s">
        <v>135</v>
      </c>
      <c r="E69" s="246" t="s">
        <v>125</v>
      </c>
      <c r="F69" s="100">
        <v>2</v>
      </c>
      <c r="G69" s="225">
        <v>5</v>
      </c>
      <c r="H69" s="221"/>
    </row>
    <row r="70" s="197" customFormat="1" ht="18" customHeight="1" spans="1:8">
      <c r="A70" s="247" t="s">
        <v>130</v>
      </c>
      <c r="B70" s="51">
        <v>2</v>
      </c>
      <c r="C70" s="228" t="s">
        <v>90</v>
      </c>
      <c r="D70" s="51" t="s">
        <v>136</v>
      </c>
      <c r="E70" s="246" t="s">
        <v>93</v>
      </c>
      <c r="F70" s="248">
        <v>1</v>
      </c>
      <c r="G70" s="225">
        <v>5</v>
      </c>
      <c r="H70" s="230"/>
    </row>
    <row r="71" s="197" customFormat="1" ht="18" customHeight="1" spans="1:8">
      <c r="A71" s="247" t="s">
        <v>130</v>
      </c>
      <c r="B71" s="51">
        <v>3</v>
      </c>
      <c r="C71" s="228" t="s">
        <v>137</v>
      </c>
      <c r="D71" s="51" t="s">
        <v>138</v>
      </c>
      <c r="E71" s="246" t="s">
        <v>84</v>
      </c>
      <c r="F71" s="232">
        <v>2</v>
      </c>
      <c r="G71" s="225">
        <v>5</v>
      </c>
      <c r="H71" s="230"/>
    </row>
    <row r="72" s="197" customFormat="1" ht="18" customHeight="1" spans="1:8">
      <c r="A72" s="247" t="s">
        <v>130</v>
      </c>
      <c r="B72" s="51">
        <v>4</v>
      </c>
      <c r="C72" s="228" t="s">
        <v>139</v>
      </c>
      <c r="D72" s="51" t="s">
        <v>140</v>
      </c>
      <c r="E72" s="240" t="s">
        <v>30</v>
      </c>
      <c r="F72" s="229">
        <v>35</v>
      </c>
      <c r="G72" s="225">
        <v>5</v>
      </c>
      <c r="H72" s="230"/>
    </row>
    <row r="73" s="197" customFormat="1" ht="18" customHeight="1" spans="1:8">
      <c r="A73" s="247" t="s">
        <v>130</v>
      </c>
      <c r="B73" s="51">
        <v>5</v>
      </c>
      <c r="C73" s="228" t="s">
        <v>141</v>
      </c>
      <c r="D73" s="51" t="s">
        <v>142</v>
      </c>
      <c r="E73" s="246" t="s">
        <v>122</v>
      </c>
      <c r="F73" s="232">
        <v>3</v>
      </c>
      <c r="G73" s="225">
        <v>5</v>
      </c>
      <c r="H73" s="230"/>
    </row>
    <row r="74" s="197" customFormat="1" ht="18" customHeight="1" spans="1:8">
      <c r="A74" s="247" t="s">
        <v>130</v>
      </c>
      <c r="B74" s="51">
        <v>6</v>
      </c>
      <c r="C74" s="228" t="s">
        <v>143</v>
      </c>
      <c r="D74" s="51" t="s">
        <v>144</v>
      </c>
      <c r="E74" s="246" t="s">
        <v>21</v>
      </c>
      <c r="F74" s="249">
        <v>30</v>
      </c>
      <c r="G74" s="225">
        <v>5</v>
      </c>
      <c r="H74" s="230"/>
    </row>
    <row r="75" s="197" customFormat="1" ht="22" customHeight="1" spans="1:8">
      <c r="A75" s="242" t="s">
        <v>145</v>
      </c>
      <c r="B75" s="217" t="s">
        <v>146</v>
      </c>
      <c r="C75" s="235" t="s">
        <v>147</v>
      </c>
      <c r="D75" s="217" t="s">
        <v>148</v>
      </c>
      <c r="E75" s="236"/>
      <c r="F75" s="220">
        <f>SUM(F76:F77)</f>
        <v>4</v>
      </c>
      <c r="G75" s="225"/>
      <c r="H75" s="221"/>
    </row>
    <row r="76" s="197" customFormat="1" ht="59" customHeight="1" spans="1:8">
      <c r="A76" s="250" t="s">
        <v>145</v>
      </c>
      <c r="B76" s="237">
        <v>1</v>
      </c>
      <c r="C76" s="228" t="s">
        <v>149</v>
      </c>
      <c r="D76" s="51" t="s">
        <v>150</v>
      </c>
      <c r="E76" s="231" t="s">
        <v>18</v>
      </c>
      <c r="F76" s="229">
        <v>3</v>
      </c>
      <c r="G76" s="225">
        <v>5</v>
      </c>
      <c r="H76" s="251" t="s">
        <v>151</v>
      </c>
    </row>
    <row r="77" s="197" customFormat="1" ht="54" customHeight="1" spans="1:8">
      <c r="A77" s="250" t="s">
        <v>145</v>
      </c>
      <c r="B77" s="237">
        <v>2</v>
      </c>
      <c r="C77" s="228" t="s">
        <v>149</v>
      </c>
      <c r="D77" s="51" t="s">
        <v>152</v>
      </c>
      <c r="E77" s="231" t="s">
        <v>18</v>
      </c>
      <c r="F77" s="229">
        <v>1</v>
      </c>
      <c r="G77" s="225">
        <v>5</v>
      </c>
      <c r="H77" s="251" t="s">
        <v>153</v>
      </c>
    </row>
    <row r="78" s="197" customFormat="1" ht="18" customHeight="1" spans="1:8">
      <c r="A78" s="242" t="s">
        <v>154</v>
      </c>
      <c r="B78" s="217" t="s">
        <v>155</v>
      </c>
      <c r="C78" s="235" t="s">
        <v>156</v>
      </c>
      <c r="D78" s="219" t="s">
        <v>157</v>
      </c>
      <c r="E78" s="236"/>
      <c r="F78" s="220">
        <f>SUM(F79:F93)</f>
        <v>430</v>
      </c>
      <c r="G78" s="225"/>
      <c r="H78" s="221"/>
    </row>
    <row r="79" s="197" customFormat="1" ht="27" customHeight="1" spans="1:8">
      <c r="A79" s="252" t="s">
        <v>154</v>
      </c>
      <c r="B79" s="237">
        <v>1</v>
      </c>
      <c r="C79" s="228" t="s">
        <v>158</v>
      </c>
      <c r="D79" s="222" t="s">
        <v>159</v>
      </c>
      <c r="E79" s="240" t="s">
        <v>30</v>
      </c>
      <c r="F79" s="229">
        <v>35</v>
      </c>
      <c r="G79" s="225">
        <v>5</v>
      </c>
      <c r="H79" s="251"/>
    </row>
    <row r="80" s="197" customFormat="1" ht="18" customHeight="1" spans="1:8">
      <c r="A80" s="252" t="s">
        <v>154</v>
      </c>
      <c r="B80" s="237">
        <v>2</v>
      </c>
      <c r="C80" s="228" t="s">
        <v>63</v>
      </c>
      <c r="D80" s="222" t="s">
        <v>160</v>
      </c>
      <c r="E80" s="240" t="s">
        <v>30</v>
      </c>
      <c r="F80" s="229">
        <v>30</v>
      </c>
      <c r="G80" s="225">
        <v>5</v>
      </c>
      <c r="H80" s="230"/>
    </row>
    <row r="81" s="197" customFormat="1" ht="18" customHeight="1" spans="1:8">
      <c r="A81" s="252" t="s">
        <v>154</v>
      </c>
      <c r="B81" s="237">
        <v>3</v>
      </c>
      <c r="C81" s="228" t="s">
        <v>158</v>
      </c>
      <c r="D81" s="222" t="s">
        <v>161</v>
      </c>
      <c r="E81" s="246" t="s">
        <v>32</v>
      </c>
      <c r="F81" s="229">
        <v>48</v>
      </c>
      <c r="G81" s="225">
        <v>5</v>
      </c>
      <c r="H81" s="230"/>
    </row>
    <row r="82" s="197" customFormat="1" ht="18" customHeight="1" spans="1:8">
      <c r="A82" s="252" t="s">
        <v>154</v>
      </c>
      <c r="B82" s="237">
        <v>4</v>
      </c>
      <c r="C82" s="228" t="s">
        <v>162</v>
      </c>
      <c r="D82" s="222" t="s">
        <v>163</v>
      </c>
      <c r="E82" s="246" t="s">
        <v>32</v>
      </c>
      <c r="F82" s="229">
        <v>48</v>
      </c>
      <c r="G82" s="225">
        <v>5</v>
      </c>
      <c r="H82" s="230"/>
    </row>
    <row r="83" s="197" customFormat="1" ht="18" customHeight="1" spans="1:8">
      <c r="A83" s="252" t="s">
        <v>154</v>
      </c>
      <c r="B83" s="237">
        <v>5</v>
      </c>
      <c r="C83" s="228" t="s">
        <v>164</v>
      </c>
      <c r="D83" s="222" t="s">
        <v>165</v>
      </c>
      <c r="E83" s="246" t="s">
        <v>32</v>
      </c>
      <c r="F83" s="229">
        <v>48</v>
      </c>
      <c r="G83" s="225">
        <v>5</v>
      </c>
      <c r="H83" s="230"/>
    </row>
    <row r="84" s="197" customFormat="1" ht="32" customHeight="1" spans="1:8">
      <c r="A84" s="252" t="s">
        <v>154</v>
      </c>
      <c r="B84" s="237">
        <v>6</v>
      </c>
      <c r="C84" s="228" t="s">
        <v>166</v>
      </c>
      <c r="D84" s="222" t="s">
        <v>167</v>
      </c>
      <c r="E84" s="246" t="s">
        <v>46</v>
      </c>
      <c r="F84" s="229">
        <v>35</v>
      </c>
      <c r="G84" s="225">
        <v>5</v>
      </c>
      <c r="H84" s="251" t="s">
        <v>168</v>
      </c>
    </row>
    <row r="85" s="197" customFormat="1" ht="18" customHeight="1" spans="1:8">
      <c r="A85" s="252" t="s">
        <v>154</v>
      </c>
      <c r="B85" s="237">
        <v>7</v>
      </c>
      <c r="C85" s="228" t="s">
        <v>169</v>
      </c>
      <c r="D85" s="222" t="s">
        <v>170</v>
      </c>
      <c r="E85" s="246" t="s">
        <v>46</v>
      </c>
      <c r="F85" s="229">
        <v>34</v>
      </c>
      <c r="G85" s="225">
        <v>5</v>
      </c>
      <c r="H85" s="230"/>
    </row>
    <row r="86" s="197" customFormat="1" ht="18" customHeight="1" spans="1:8">
      <c r="A86" s="252" t="s">
        <v>154</v>
      </c>
      <c r="B86" s="237">
        <v>8</v>
      </c>
      <c r="C86" s="233" t="s">
        <v>99</v>
      </c>
      <c r="D86" s="222" t="s">
        <v>171</v>
      </c>
      <c r="E86" s="246" t="s">
        <v>46</v>
      </c>
      <c r="F86" s="229">
        <v>31</v>
      </c>
      <c r="G86" s="225">
        <v>5</v>
      </c>
      <c r="H86" s="230"/>
    </row>
    <row r="87" s="197" customFormat="1" ht="18" customHeight="1" spans="1:8">
      <c r="A87" s="252" t="s">
        <v>154</v>
      </c>
      <c r="B87" s="237">
        <v>9</v>
      </c>
      <c r="C87" s="228" t="s">
        <v>111</v>
      </c>
      <c r="D87" s="222" t="s">
        <v>172</v>
      </c>
      <c r="E87" s="246" t="s">
        <v>46</v>
      </c>
      <c r="F87" s="229">
        <v>32</v>
      </c>
      <c r="G87" s="225">
        <v>5</v>
      </c>
      <c r="H87" s="230"/>
    </row>
    <row r="88" s="197" customFormat="1" ht="18" customHeight="1" spans="1:8">
      <c r="A88" s="252"/>
      <c r="B88" s="237">
        <v>10</v>
      </c>
      <c r="C88" s="233" t="s">
        <v>164</v>
      </c>
      <c r="D88" s="222" t="s">
        <v>173</v>
      </c>
      <c r="E88" s="246" t="s">
        <v>46</v>
      </c>
      <c r="F88" s="229">
        <v>31</v>
      </c>
      <c r="G88" s="225"/>
      <c r="H88" s="230"/>
    </row>
    <row r="89" s="197" customFormat="1" ht="29" customHeight="1" spans="1:8">
      <c r="A89" s="252" t="s">
        <v>154</v>
      </c>
      <c r="B89" s="237">
        <v>11</v>
      </c>
      <c r="C89" s="228" t="s">
        <v>169</v>
      </c>
      <c r="D89" s="222" t="s">
        <v>174</v>
      </c>
      <c r="E89" s="240" t="s">
        <v>175</v>
      </c>
      <c r="F89" s="229">
        <v>2</v>
      </c>
      <c r="G89" s="225">
        <v>5</v>
      </c>
      <c r="H89" s="230"/>
    </row>
    <row r="90" s="197" customFormat="1" ht="29" customHeight="1" spans="1:8">
      <c r="A90" s="252" t="s">
        <v>154</v>
      </c>
      <c r="B90" s="237">
        <v>12</v>
      </c>
      <c r="C90" s="228" t="s">
        <v>162</v>
      </c>
      <c r="D90" s="222" t="s">
        <v>176</v>
      </c>
      <c r="E90" s="240" t="s">
        <v>175</v>
      </c>
      <c r="F90" s="229">
        <v>2</v>
      </c>
      <c r="G90" s="225">
        <v>5</v>
      </c>
      <c r="H90" s="230"/>
    </row>
    <row r="91" s="197" customFormat="1" ht="29" customHeight="1" spans="1:8">
      <c r="A91" s="252" t="s">
        <v>154</v>
      </c>
      <c r="B91" s="237">
        <v>13</v>
      </c>
      <c r="C91" s="228" t="s">
        <v>177</v>
      </c>
      <c r="D91" s="222" t="s">
        <v>178</v>
      </c>
      <c r="E91" s="240" t="s">
        <v>175</v>
      </c>
      <c r="F91" s="229">
        <v>2</v>
      </c>
      <c r="G91" s="225">
        <v>5</v>
      </c>
      <c r="H91" s="230"/>
    </row>
    <row r="92" s="197" customFormat="1" ht="29" customHeight="1" spans="1:8">
      <c r="A92" s="252" t="s">
        <v>154</v>
      </c>
      <c r="B92" s="237">
        <v>14</v>
      </c>
      <c r="C92" s="228" t="s">
        <v>111</v>
      </c>
      <c r="D92" s="222" t="s">
        <v>179</v>
      </c>
      <c r="E92" s="240" t="s">
        <v>175</v>
      </c>
      <c r="F92" s="229">
        <v>2</v>
      </c>
      <c r="G92" s="225">
        <v>5</v>
      </c>
      <c r="H92" s="230"/>
    </row>
    <row r="93" s="197" customFormat="1" ht="18" customHeight="1" spans="1:8">
      <c r="A93" s="252"/>
      <c r="B93" s="237">
        <v>15</v>
      </c>
      <c r="C93" s="233" t="s">
        <v>111</v>
      </c>
      <c r="D93" s="222" t="s">
        <v>180</v>
      </c>
      <c r="E93" s="238" t="s">
        <v>181</v>
      </c>
      <c r="F93" s="229">
        <v>50</v>
      </c>
      <c r="G93" s="225">
        <v>5</v>
      </c>
      <c r="H93" s="230"/>
    </row>
    <row r="94" s="197" customFormat="1" ht="18" customHeight="1" spans="1:8">
      <c r="A94" s="242" t="s">
        <v>182</v>
      </c>
      <c r="B94" s="217" t="s">
        <v>183</v>
      </c>
      <c r="C94" s="235" t="s">
        <v>184</v>
      </c>
      <c r="D94" s="219" t="s">
        <v>185</v>
      </c>
      <c r="E94" s="236"/>
      <c r="F94" s="220">
        <f>SUM(F95:F96)</f>
        <v>4</v>
      </c>
      <c r="G94" s="225"/>
      <c r="H94" s="221"/>
    </row>
    <row r="95" s="197" customFormat="1" ht="42" customHeight="1" spans="1:8">
      <c r="A95" s="247" t="s">
        <v>182</v>
      </c>
      <c r="B95" s="237">
        <v>1</v>
      </c>
      <c r="C95" s="228" t="s">
        <v>186</v>
      </c>
      <c r="D95" s="222" t="s">
        <v>187</v>
      </c>
      <c r="E95" s="246" t="s">
        <v>18</v>
      </c>
      <c r="F95" s="229">
        <v>3</v>
      </c>
      <c r="G95" s="225">
        <v>5</v>
      </c>
      <c r="H95" s="251" t="s">
        <v>188</v>
      </c>
    </row>
    <row r="96" s="197" customFormat="1" ht="44" customHeight="1" spans="1:8">
      <c r="A96" s="247" t="s">
        <v>182</v>
      </c>
      <c r="B96" s="237">
        <v>2</v>
      </c>
      <c r="C96" s="228" t="s">
        <v>189</v>
      </c>
      <c r="D96" s="222" t="s">
        <v>190</v>
      </c>
      <c r="E96" s="233" t="s">
        <v>18</v>
      </c>
      <c r="F96" s="249">
        <v>1</v>
      </c>
      <c r="G96" s="225">
        <v>5</v>
      </c>
      <c r="H96" s="251" t="s">
        <v>188</v>
      </c>
    </row>
    <row r="97" s="197" customFormat="1" ht="18" customHeight="1" spans="1:8">
      <c r="A97" s="242" t="s">
        <v>191</v>
      </c>
      <c r="B97" s="217" t="s">
        <v>192</v>
      </c>
      <c r="C97" s="235" t="s">
        <v>193</v>
      </c>
      <c r="D97" s="219" t="s">
        <v>194</v>
      </c>
      <c r="E97" s="236"/>
      <c r="F97" s="220">
        <f>SUM(F98:F105)</f>
        <v>109</v>
      </c>
      <c r="G97" s="215"/>
      <c r="H97" s="221"/>
    </row>
    <row r="98" s="197" customFormat="1" ht="18" customHeight="1" spans="1:8">
      <c r="A98" s="242"/>
      <c r="B98" s="237">
        <v>1</v>
      </c>
      <c r="C98" s="228" t="s">
        <v>195</v>
      </c>
      <c r="D98" s="222" t="s">
        <v>196</v>
      </c>
      <c r="E98" s="240" t="s">
        <v>93</v>
      </c>
      <c r="F98" s="249">
        <v>1</v>
      </c>
      <c r="G98" s="225" t="s">
        <v>197</v>
      </c>
      <c r="H98" s="221"/>
    </row>
    <row r="99" s="197" customFormat="1" ht="18" customHeight="1" spans="1:8">
      <c r="A99" s="253" t="s">
        <v>191</v>
      </c>
      <c r="B99" s="237">
        <v>2</v>
      </c>
      <c r="C99" s="228" t="s">
        <v>169</v>
      </c>
      <c r="D99" s="222" t="s">
        <v>198</v>
      </c>
      <c r="E99" s="240" t="s">
        <v>93</v>
      </c>
      <c r="F99" s="249">
        <v>1</v>
      </c>
      <c r="G99" s="225">
        <v>5</v>
      </c>
      <c r="H99" s="230"/>
    </row>
    <row r="100" s="197" customFormat="1" ht="18" customHeight="1" spans="1:8">
      <c r="A100" s="253" t="s">
        <v>191</v>
      </c>
      <c r="B100" s="237">
        <v>3</v>
      </c>
      <c r="C100" s="228" t="s">
        <v>199</v>
      </c>
      <c r="D100" s="222" t="s">
        <v>200</v>
      </c>
      <c r="E100" s="184" t="s">
        <v>32</v>
      </c>
      <c r="F100" s="249">
        <v>37</v>
      </c>
      <c r="G100" s="225">
        <v>5</v>
      </c>
      <c r="H100" s="230"/>
    </row>
    <row r="101" s="197" customFormat="1" ht="18" customHeight="1" spans="1:8">
      <c r="A101" s="253" t="s">
        <v>191</v>
      </c>
      <c r="B101" s="237">
        <v>4</v>
      </c>
      <c r="C101" s="228" t="s">
        <v>199</v>
      </c>
      <c r="D101" s="222" t="s">
        <v>201</v>
      </c>
      <c r="E101" s="184" t="s">
        <v>30</v>
      </c>
      <c r="F101" s="249">
        <v>30</v>
      </c>
      <c r="G101" s="225">
        <v>5</v>
      </c>
      <c r="H101" s="230"/>
    </row>
    <row r="102" s="197" customFormat="1" ht="18" customHeight="1" spans="1:8">
      <c r="A102" s="253" t="s">
        <v>191</v>
      </c>
      <c r="B102" s="237">
        <v>5</v>
      </c>
      <c r="C102" s="228" t="s">
        <v>202</v>
      </c>
      <c r="D102" s="222" t="s">
        <v>203</v>
      </c>
      <c r="E102" s="184" t="s">
        <v>32</v>
      </c>
      <c r="F102" s="249">
        <v>36</v>
      </c>
      <c r="G102" s="225">
        <v>5</v>
      </c>
      <c r="H102" s="230"/>
    </row>
    <row r="103" s="197" customFormat="1" ht="18" customHeight="1" spans="1:8">
      <c r="A103" s="253" t="s">
        <v>191</v>
      </c>
      <c r="B103" s="237">
        <v>6</v>
      </c>
      <c r="C103" s="228" t="s">
        <v>195</v>
      </c>
      <c r="D103" s="222" t="s">
        <v>204</v>
      </c>
      <c r="E103" s="240" t="s">
        <v>205</v>
      </c>
      <c r="F103" s="254">
        <v>1</v>
      </c>
      <c r="G103" s="225">
        <v>5</v>
      </c>
      <c r="H103" s="230"/>
    </row>
    <row r="104" s="197" customFormat="1" ht="18" customHeight="1" spans="1:8">
      <c r="A104" s="253" t="s">
        <v>191</v>
      </c>
      <c r="B104" s="237">
        <v>7</v>
      </c>
      <c r="C104" s="228" t="s">
        <v>195</v>
      </c>
      <c r="D104" s="222" t="s">
        <v>206</v>
      </c>
      <c r="E104" s="240" t="s">
        <v>122</v>
      </c>
      <c r="F104" s="249">
        <v>1</v>
      </c>
      <c r="G104" s="225">
        <v>5</v>
      </c>
      <c r="H104" s="230"/>
    </row>
    <row r="105" s="197" customFormat="1" ht="18" customHeight="1" spans="1:8">
      <c r="A105" s="253" t="s">
        <v>191</v>
      </c>
      <c r="B105" s="237">
        <v>8</v>
      </c>
      <c r="C105" s="228" t="s">
        <v>195</v>
      </c>
      <c r="D105" s="222" t="s">
        <v>207</v>
      </c>
      <c r="E105" s="240" t="s">
        <v>28</v>
      </c>
      <c r="F105" s="249">
        <v>2</v>
      </c>
      <c r="G105" s="225">
        <v>5</v>
      </c>
      <c r="H105" s="230"/>
    </row>
    <row r="106" s="197" customFormat="1" ht="18" customHeight="1" spans="1:8">
      <c r="A106" s="242" t="s">
        <v>208</v>
      </c>
      <c r="B106" s="217" t="s">
        <v>209</v>
      </c>
      <c r="C106" s="235" t="s">
        <v>210</v>
      </c>
      <c r="D106" s="219" t="s">
        <v>211</v>
      </c>
      <c r="E106" s="236"/>
      <c r="F106" s="215">
        <f>SUM(F107:F107)</f>
        <v>50</v>
      </c>
      <c r="G106" s="225"/>
      <c r="H106" s="221"/>
    </row>
    <row r="107" s="197" customFormat="1" ht="48" customHeight="1" spans="1:8">
      <c r="A107" s="247" t="s">
        <v>208</v>
      </c>
      <c r="B107" s="237">
        <v>1</v>
      </c>
      <c r="C107" s="228" t="s">
        <v>212</v>
      </c>
      <c r="D107" s="222" t="s">
        <v>213</v>
      </c>
      <c r="E107" s="255" t="s">
        <v>18</v>
      </c>
      <c r="F107" s="256">
        <v>50</v>
      </c>
      <c r="G107" s="225">
        <v>5</v>
      </c>
      <c r="H107" s="257" t="s">
        <v>214</v>
      </c>
    </row>
    <row r="108" s="197" customFormat="1" ht="18" customHeight="1" spans="1:8">
      <c r="A108" s="242" t="s">
        <v>215</v>
      </c>
      <c r="B108" s="217" t="s">
        <v>216</v>
      </c>
      <c r="C108" s="235" t="s">
        <v>217</v>
      </c>
      <c r="D108" s="219" t="s">
        <v>218</v>
      </c>
      <c r="E108" s="236"/>
      <c r="F108" s="220">
        <f>SUM(F109:F114)</f>
        <v>9</v>
      </c>
      <c r="G108" s="225"/>
      <c r="H108" s="221"/>
    </row>
    <row r="109" s="197" customFormat="1" ht="18" customHeight="1" spans="1:8">
      <c r="A109" s="250" t="s">
        <v>215</v>
      </c>
      <c r="B109" s="237">
        <v>1</v>
      </c>
      <c r="C109" s="228" t="s">
        <v>49</v>
      </c>
      <c r="D109" s="222" t="s">
        <v>219</v>
      </c>
      <c r="E109" s="240" t="s">
        <v>220</v>
      </c>
      <c r="F109" s="258">
        <v>2</v>
      </c>
      <c r="G109" s="225">
        <v>5</v>
      </c>
      <c r="H109" s="230"/>
    </row>
    <row r="110" s="197" customFormat="1" ht="18" customHeight="1" spans="1:8">
      <c r="A110" s="250" t="s">
        <v>215</v>
      </c>
      <c r="B110" s="237">
        <v>2</v>
      </c>
      <c r="C110" s="228" t="s">
        <v>221</v>
      </c>
      <c r="D110" s="222" t="s">
        <v>222</v>
      </c>
      <c r="E110" s="240" t="s">
        <v>220</v>
      </c>
      <c r="F110" s="258">
        <v>1</v>
      </c>
      <c r="G110" s="225">
        <v>5</v>
      </c>
      <c r="H110" s="230"/>
    </row>
    <row r="111" s="197" customFormat="1" ht="18" customHeight="1" spans="1:8">
      <c r="A111" s="250" t="s">
        <v>215</v>
      </c>
      <c r="B111" s="237">
        <v>3</v>
      </c>
      <c r="C111" s="228" t="s">
        <v>223</v>
      </c>
      <c r="D111" s="222" t="s">
        <v>224</v>
      </c>
      <c r="E111" s="240" t="s">
        <v>220</v>
      </c>
      <c r="F111" s="258">
        <v>1</v>
      </c>
      <c r="G111" s="225">
        <v>5</v>
      </c>
      <c r="H111" s="230"/>
    </row>
    <row r="112" s="197" customFormat="1" ht="18" customHeight="1" spans="1:8">
      <c r="A112" s="250" t="s">
        <v>215</v>
      </c>
      <c r="B112" s="237">
        <v>4</v>
      </c>
      <c r="C112" s="228" t="s">
        <v>225</v>
      </c>
      <c r="D112" s="222" t="s">
        <v>226</v>
      </c>
      <c r="E112" s="240" t="s">
        <v>220</v>
      </c>
      <c r="F112" s="258">
        <v>2</v>
      </c>
      <c r="G112" s="225">
        <v>5</v>
      </c>
      <c r="H112" s="230"/>
    </row>
    <row r="113" s="197" customFormat="1" ht="18" customHeight="1" spans="1:8">
      <c r="A113" s="250" t="s">
        <v>215</v>
      </c>
      <c r="B113" s="237">
        <v>5</v>
      </c>
      <c r="C113" s="228" t="s">
        <v>227</v>
      </c>
      <c r="D113" s="222" t="s">
        <v>228</v>
      </c>
      <c r="E113" s="240" t="s">
        <v>125</v>
      </c>
      <c r="F113" s="258">
        <v>2</v>
      </c>
      <c r="G113" s="225">
        <v>5</v>
      </c>
      <c r="H113" s="230"/>
    </row>
    <row r="114" s="197" customFormat="1" ht="18" customHeight="1" spans="1:8">
      <c r="A114" s="250" t="s">
        <v>215</v>
      </c>
      <c r="B114" s="237">
        <v>6</v>
      </c>
      <c r="C114" s="228" t="s">
        <v>227</v>
      </c>
      <c r="D114" s="222" t="s">
        <v>229</v>
      </c>
      <c r="E114" s="240" t="s">
        <v>205</v>
      </c>
      <c r="F114" s="258">
        <v>1</v>
      </c>
      <c r="G114" s="225">
        <v>5</v>
      </c>
      <c r="H114" s="230"/>
    </row>
    <row r="115" s="197" customFormat="1" ht="18" customHeight="1" spans="1:8">
      <c r="A115" s="242" t="s">
        <v>230</v>
      </c>
      <c r="B115" s="217" t="s">
        <v>231</v>
      </c>
      <c r="C115" s="235" t="s">
        <v>232</v>
      </c>
      <c r="D115" s="219" t="s">
        <v>233</v>
      </c>
      <c r="E115" s="236"/>
      <c r="F115" s="215">
        <f>SUM(F116:F116)</f>
        <v>5</v>
      </c>
      <c r="G115" s="225"/>
      <c r="H115" s="221"/>
    </row>
    <row r="116" s="197" customFormat="1" ht="18" customHeight="1" spans="1:8">
      <c r="A116" s="247" t="s">
        <v>230</v>
      </c>
      <c r="B116" s="237">
        <v>1</v>
      </c>
      <c r="C116" s="228" t="s">
        <v>234</v>
      </c>
      <c r="D116" s="222" t="s">
        <v>235</v>
      </c>
      <c r="E116" s="246" t="s">
        <v>89</v>
      </c>
      <c r="F116" s="259">
        <v>5</v>
      </c>
      <c r="G116" s="225">
        <v>5</v>
      </c>
      <c r="H116" s="230"/>
    </row>
    <row r="117" s="197" customFormat="1" ht="18" customHeight="1" spans="1:8">
      <c r="A117" s="242" t="s">
        <v>236</v>
      </c>
      <c r="B117" s="217" t="s">
        <v>237</v>
      </c>
      <c r="C117" s="235" t="s">
        <v>238</v>
      </c>
      <c r="D117" s="219" t="s">
        <v>239</v>
      </c>
      <c r="E117" s="236"/>
      <c r="F117" s="220">
        <f>SUM(F118:F124)</f>
        <v>39</v>
      </c>
      <c r="G117" s="225"/>
      <c r="H117" s="221"/>
    </row>
    <row r="118" s="197" customFormat="1" ht="18" customHeight="1" spans="1:8">
      <c r="A118" s="247" t="s">
        <v>236</v>
      </c>
      <c r="B118" s="237">
        <v>1</v>
      </c>
      <c r="C118" s="228" t="s">
        <v>76</v>
      </c>
      <c r="D118" s="222" t="s">
        <v>240</v>
      </c>
      <c r="E118" s="238" t="s">
        <v>21</v>
      </c>
      <c r="F118" s="229">
        <v>22</v>
      </c>
      <c r="G118" s="225">
        <v>5</v>
      </c>
      <c r="H118" s="251" t="s">
        <v>241</v>
      </c>
    </row>
    <row r="119" s="197" customFormat="1" ht="43" customHeight="1" spans="1:8">
      <c r="A119" s="247" t="s">
        <v>236</v>
      </c>
      <c r="B119" s="237">
        <v>2</v>
      </c>
      <c r="C119" s="228" t="s">
        <v>149</v>
      </c>
      <c r="D119" s="222" t="s">
        <v>242</v>
      </c>
      <c r="E119" s="238" t="s">
        <v>243</v>
      </c>
      <c r="F119" s="229">
        <v>3</v>
      </c>
      <c r="G119" s="225">
        <v>5</v>
      </c>
      <c r="H119" s="251" t="s">
        <v>244</v>
      </c>
    </row>
    <row r="120" s="197" customFormat="1" ht="42" customHeight="1" spans="1:8">
      <c r="A120" s="247" t="s">
        <v>236</v>
      </c>
      <c r="B120" s="237">
        <v>3</v>
      </c>
      <c r="C120" s="228" t="s">
        <v>245</v>
      </c>
      <c r="D120" s="222" t="s">
        <v>246</v>
      </c>
      <c r="E120" s="238" t="s">
        <v>243</v>
      </c>
      <c r="F120" s="229">
        <v>3</v>
      </c>
      <c r="G120" s="225">
        <v>5</v>
      </c>
      <c r="H120" s="251" t="s">
        <v>244</v>
      </c>
    </row>
    <row r="121" s="197" customFormat="1" ht="18" customHeight="1" spans="1:8">
      <c r="A121" s="247"/>
      <c r="B121" s="237">
        <v>4</v>
      </c>
      <c r="C121" s="228" t="s">
        <v>247</v>
      </c>
      <c r="D121" s="222" t="s">
        <v>248</v>
      </c>
      <c r="E121" s="238" t="s">
        <v>249</v>
      </c>
      <c r="F121" s="229">
        <v>3</v>
      </c>
      <c r="G121" s="225">
        <v>5</v>
      </c>
      <c r="H121" s="251"/>
    </row>
    <row r="122" s="197" customFormat="1" ht="18" customHeight="1" spans="1:8">
      <c r="A122" s="247"/>
      <c r="B122" s="237">
        <v>5</v>
      </c>
      <c r="C122" s="228" t="s">
        <v>76</v>
      </c>
      <c r="D122" s="222" t="s">
        <v>250</v>
      </c>
      <c r="E122" s="238" t="s">
        <v>249</v>
      </c>
      <c r="F122" s="229">
        <v>3</v>
      </c>
      <c r="G122" s="225">
        <v>5</v>
      </c>
      <c r="H122" s="251"/>
    </row>
    <row r="123" s="197" customFormat="1" ht="18" customHeight="1" spans="1:8">
      <c r="A123" s="247"/>
      <c r="B123" s="237">
        <v>6</v>
      </c>
      <c r="C123" s="228" t="s">
        <v>76</v>
      </c>
      <c r="D123" s="222" t="s">
        <v>251</v>
      </c>
      <c r="E123" s="238" t="s">
        <v>252</v>
      </c>
      <c r="F123" s="229">
        <v>3</v>
      </c>
      <c r="G123" s="225">
        <v>5</v>
      </c>
      <c r="H123" s="251"/>
    </row>
    <row r="124" s="197" customFormat="1" ht="18" customHeight="1" spans="1:8">
      <c r="A124" s="247"/>
      <c r="B124" s="237">
        <v>7</v>
      </c>
      <c r="C124" s="228" t="s">
        <v>76</v>
      </c>
      <c r="D124" s="222" t="s">
        <v>253</v>
      </c>
      <c r="E124" s="238" t="s">
        <v>254</v>
      </c>
      <c r="F124" s="229">
        <v>2</v>
      </c>
      <c r="G124" s="225">
        <v>5</v>
      </c>
      <c r="H124" s="251"/>
    </row>
    <row r="125" s="197" customFormat="1" ht="18" customHeight="1" spans="1:8">
      <c r="A125" s="242" t="s">
        <v>255</v>
      </c>
      <c r="B125" s="217" t="s">
        <v>256</v>
      </c>
      <c r="C125" s="235" t="s">
        <v>257</v>
      </c>
      <c r="D125" s="219" t="s">
        <v>258</v>
      </c>
      <c r="E125" s="236"/>
      <c r="F125" s="215">
        <f>SUM(F126:F130)</f>
        <v>6</v>
      </c>
      <c r="G125" s="225"/>
      <c r="H125" s="251"/>
    </row>
    <row r="126" s="197" customFormat="1" ht="18" customHeight="1" spans="1:8">
      <c r="A126" s="247" t="s">
        <v>255</v>
      </c>
      <c r="B126" s="237">
        <v>1</v>
      </c>
      <c r="C126" s="228" t="s">
        <v>259</v>
      </c>
      <c r="D126" s="222" t="s">
        <v>260</v>
      </c>
      <c r="E126" s="246" t="s">
        <v>220</v>
      </c>
      <c r="F126" s="260">
        <v>2</v>
      </c>
      <c r="G126" s="225">
        <v>5</v>
      </c>
      <c r="H126" s="251"/>
    </row>
    <row r="127" s="197" customFormat="1" ht="45" customHeight="1" spans="1:8">
      <c r="A127" s="247" t="s">
        <v>255</v>
      </c>
      <c r="B127" s="237">
        <v>2</v>
      </c>
      <c r="C127" s="228" t="s">
        <v>261</v>
      </c>
      <c r="D127" s="222" t="s">
        <v>262</v>
      </c>
      <c r="E127" s="246" t="s">
        <v>93</v>
      </c>
      <c r="F127" s="260">
        <v>1</v>
      </c>
      <c r="G127" s="225">
        <v>5</v>
      </c>
      <c r="H127" s="251" t="s">
        <v>263</v>
      </c>
    </row>
    <row r="128" s="197" customFormat="1" ht="42" customHeight="1" spans="1:8">
      <c r="A128" s="247"/>
      <c r="B128" s="237">
        <v>3</v>
      </c>
      <c r="C128" s="228" t="s">
        <v>261</v>
      </c>
      <c r="D128" s="222" t="s">
        <v>264</v>
      </c>
      <c r="E128" s="246" t="s">
        <v>265</v>
      </c>
      <c r="F128" s="260">
        <v>1</v>
      </c>
      <c r="G128" s="225" t="s">
        <v>197</v>
      </c>
      <c r="H128" s="251" t="s">
        <v>263</v>
      </c>
    </row>
    <row r="129" s="197" customFormat="1" ht="18" customHeight="1" spans="1:8">
      <c r="A129" s="247" t="s">
        <v>255</v>
      </c>
      <c r="B129" s="237">
        <v>4</v>
      </c>
      <c r="C129" s="228" t="s">
        <v>266</v>
      </c>
      <c r="D129" s="222" t="s">
        <v>267</v>
      </c>
      <c r="E129" s="246" t="s">
        <v>93</v>
      </c>
      <c r="F129" s="260">
        <v>1</v>
      </c>
      <c r="G129" s="225">
        <v>5</v>
      </c>
      <c r="H129" s="251"/>
    </row>
    <row r="130" s="197" customFormat="1" ht="24" customHeight="1" spans="1:8">
      <c r="A130" s="247" t="s">
        <v>255</v>
      </c>
      <c r="B130" s="237">
        <v>5</v>
      </c>
      <c r="C130" s="228" t="s">
        <v>76</v>
      </c>
      <c r="D130" s="222" t="s">
        <v>268</v>
      </c>
      <c r="E130" s="184" t="s">
        <v>269</v>
      </c>
      <c r="F130" s="260">
        <v>1</v>
      </c>
      <c r="G130" s="225">
        <v>5</v>
      </c>
      <c r="H130" s="251" t="s">
        <v>241</v>
      </c>
    </row>
    <row r="131" s="197" customFormat="1" ht="18" customHeight="1" spans="1:8">
      <c r="A131" s="242" t="s">
        <v>270</v>
      </c>
      <c r="B131" s="217" t="s">
        <v>271</v>
      </c>
      <c r="C131" s="235" t="s">
        <v>272</v>
      </c>
      <c r="D131" s="219" t="s">
        <v>273</v>
      </c>
      <c r="E131" s="236"/>
      <c r="F131" s="215">
        <f>SUM(F132:F132)</f>
        <v>35</v>
      </c>
      <c r="G131" s="225"/>
      <c r="H131" s="251"/>
    </row>
    <row r="132" s="197" customFormat="1" ht="18" customHeight="1" spans="1:8">
      <c r="A132" s="247" t="s">
        <v>270</v>
      </c>
      <c r="B132" s="237">
        <v>1</v>
      </c>
      <c r="C132" s="228" t="s">
        <v>274</v>
      </c>
      <c r="D132" s="222" t="s">
        <v>275</v>
      </c>
      <c r="E132" s="238" t="s">
        <v>276</v>
      </c>
      <c r="F132" s="260">
        <v>35</v>
      </c>
      <c r="G132" s="225">
        <v>5</v>
      </c>
      <c r="H132" s="230"/>
    </row>
    <row r="133" s="197" customFormat="1" ht="18" customHeight="1" spans="1:8">
      <c r="A133" s="242" t="s">
        <v>277</v>
      </c>
      <c r="B133" s="217" t="s">
        <v>278</v>
      </c>
      <c r="C133" s="235" t="s">
        <v>279</v>
      </c>
      <c r="D133" s="219" t="s">
        <v>280</v>
      </c>
      <c r="E133" s="236"/>
      <c r="F133" s="220">
        <f>SUM(F134:F134)</f>
        <v>1</v>
      </c>
      <c r="G133" s="225"/>
      <c r="H133" s="221"/>
    </row>
    <row r="134" s="197" customFormat="1" ht="18" customHeight="1" spans="1:8">
      <c r="A134" s="247" t="s">
        <v>277</v>
      </c>
      <c r="B134" s="237">
        <v>1</v>
      </c>
      <c r="C134" s="228" t="s">
        <v>58</v>
      </c>
      <c r="D134" s="222" t="s">
        <v>281</v>
      </c>
      <c r="E134" s="240" t="s">
        <v>28</v>
      </c>
      <c r="F134" s="225">
        <v>1</v>
      </c>
      <c r="G134" s="225">
        <v>5</v>
      </c>
      <c r="H134" s="230"/>
    </row>
    <row r="135" s="197" customFormat="1" ht="18" customHeight="1" spans="1:10">
      <c r="A135" s="242" t="s">
        <v>282</v>
      </c>
      <c r="B135" s="217" t="s">
        <v>283</v>
      </c>
      <c r="C135" s="235" t="s">
        <v>284</v>
      </c>
      <c r="D135" s="219" t="s">
        <v>285</v>
      </c>
      <c r="E135" s="236"/>
      <c r="F135" s="215">
        <f>SUM(F136:F137)</f>
        <v>38</v>
      </c>
      <c r="G135" s="225"/>
      <c r="H135" s="221"/>
      <c r="J135" s="272"/>
    </row>
    <row r="136" s="197" customFormat="1" ht="18" customHeight="1" spans="1:8">
      <c r="A136" s="253" t="s">
        <v>282</v>
      </c>
      <c r="B136" s="237">
        <v>1</v>
      </c>
      <c r="C136" s="228" t="s">
        <v>70</v>
      </c>
      <c r="D136" s="222" t="s">
        <v>286</v>
      </c>
      <c r="E136" s="231" t="s">
        <v>30</v>
      </c>
      <c r="F136" s="260">
        <v>35</v>
      </c>
      <c r="G136" s="225">
        <v>5</v>
      </c>
      <c r="H136" s="230"/>
    </row>
    <row r="137" s="197" customFormat="1" ht="18" customHeight="1" spans="1:8">
      <c r="A137" s="253"/>
      <c r="B137" s="237">
        <v>2</v>
      </c>
      <c r="C137" s="233" t="s">
        <v>70</v>
      </c>
      <c r="D137" s="222" t="s">
        <v>287</v>
      </c>
      <c r="E137" s="231" t="s">
        <v>43</v>
      </c>
      <c r="F137" s="260">
        <v>3</v>
      </c>
      <c r="G137" s="225">
        <v>5</v>
      </c>
      <c r="H137" s="230"/>
    </row>
    <row r="138" s="197" customFormat="1" ht="18" customHeight="1" spans="1:8">
      <c r="A138" s="253"/>
      <c r="B138" s="217" t="s">
        <v>288</v>
      </c>
      <c r="C138" s="235" t="s">
        <v>289</v>
      </c>
      <c r="D138" s="219" t="s">
        <v>290</v>
      </c>
      <c r="E138" s="236"/>
      <c r="F138" s="215">
        <f>SUM(F139)</f>
        <v>50</v>
      </c>
      <c r="G138" s="225"/>
      <c r="H138" s="230"/>
    </row>
    <row r="139" s="197" customFormat="1" ht="18" customHeight="1" spans="1:8">
      <c r="A139" s="253"/>
      <c r="B139" s="237">
        <v>1</v>
      </c>
      <c r="C139" s="233" t="s">
        <v>274</v>
      </c>
      <c r="D139" s="222" t="s">
        <v>291</v>
      </c>
      <c r="E139" s="231" t="s">
        <v>276</v>
      </c>
      <c r="F139" s="261">
        <v>50</v>
      </c>
      <c r="G139" s="225">
        <v>5</v>
      </c>
      <c r="H139" s="230"/>
    </row>
    <row r="140" s="197" customFormat="1" ht="18" customHeight="1" spans="1:8">
      <c r="A140" s="242" t="s">
        <v>292</v>
      </c>
      <c r="B140" s="217" t="s">
        <v>293</v>
      </c>
      <c r="C140" s="235" t="s">
        <v>294</v>
      </c>
      <c r="D140" s="219" t="s">
        <v>295</v>
      </c>
      <c r="E140" s="236"/>
      <c r="F140" s="215">
        <f>SUM(F141:F143)</f>
        <v>30</v>
      </c>
      <c r="G140" s="225"/>
      <c r="H140" s="221"/>
    </row>
    <row r="141" s="197" customFormat="1" ht="18" customHeight="1" spans="1:8">
      <c r="A141" s="250" t="s">
        <v>292</v>
      </c>
      <c r="B141" s="237">
        <v>1</v>
      </c>
      <c r="C141" s="228" t="s">
        <v>58</v>
      </c>
      <c r="D141" s="222" t="s">
        <v>296</v>
      </c>
      <c r="E141" s="231" t="s">
        <v>220</v>
      </c>
      <c r="F141" s="261">
        <v>3</v>
      </c>
      <c r="G141" s="225">
        <v>5</v>
      </c>
      <c r="H141" s="230"/>
    </row>
    <row r="142" s="197" customFormat="1" ht="18" customHeight="1" spans="1:8">
      <c r="A142" s="250" t="s">
        <v>292</v>
      </c>
      <c r="B142" s="237">
        <v>2</v>
      </c>
      <c r="C142" s="228" t="s">
        <v>162</v>
      </c>
      <c r="D142" s="222" t="s">
        <v>297</v>
      </c>
      <c r="E142" s="246" t="s">
        <v>220</v>
      </c>
      <c r="F142" s="260">
        <v>2</v>
      </c>
      <c r="G142" s="225">
        <v>5</v>
      </c>
      <c r="H142" s="230"/>
    </row>
    <row r="143" s="197" customFormat="1" ht="18" customHeight="1" spans="1:8">
      <c r="A143" s="250" t="s">
        <v>292</v>
      </c>
      <c r="B143" s="237">
        <v>3</v>
      </c>
      <c r="C143" s="228" t="s">
        <v>58</v>
      </c>
      <c r="D143" s="222" t="s">
        <v>298</v>
      </c>
      <c r="E143" s="238" t="s">
        <v>299</v>
      </c>
      <c r="F143" s="261">
        <v>25</v>
      </c>
      <c r="G143" s="225">
        <v>5</v>
      </c>
      <c r="H143" s="230"/>
    </row>
    <row r="144" s="197" customFormat="1" ht="18" customHeight="1" spans="1:8">
      <c r="A144" s="242" t="s">
        <v>300</v>
      </c>
      <c r="B144" s="217" t="s">
        <v>301</v>
      </c>
      <c r="C144" s="235" t="s">
        <v>302</v>
      </c>
      <c r="D144" s="219" t="s">
        <v>303</v>
      </c>
      <c r="E144" s="236"/>
      <c r="F144" s="215">
        <f>SUM(F145:F146)</f>
        <v>2</v>
      </c>
      <c r="G144" s="225"/>
      <c r="H144" s="221"/>
    </row>
    <row r="145" s="197" customFormat="1" ht="18" customHeight="1" spans="1:8">
      <c r="A145" s="247" t="s">
        <v>300</v>
      </c>
      <c r="B145" s="237">
        <v>1</v>
      </c>
      <c r="C145" s="228" t="s">
        <v>68</v>
      </c>
      <c r="D145" s="222" t="s">
        <v>304</v>
      </c>
      <c r="E145" s="238" t="s">
        <v>93</v>
      </c>
      <c r="F145" s="225">
        <v>1</v>
      </c>
      <c r="G145" s="225">
        <v>5</v>
      </c>
      <c r="H145" s="251" t="s">
        <v>305</v>
      </c>
    </row>
    <row r="146" s="197" customFormat="1" ht="18" customHeight="1" spans="1:8">
      <c r="A146" s="247" t="s">
        <v>300</v>
      </c>
      <c r="B146" s="237">
        <v>2</v>
      </c>
      <c r="C146" s="228" t="s">
        <v>306</v>
      </c>
      <c r="D146" s="222" t="s">
        <v>307</v>
      </c>
      <c r="E146" s="238" t="s">
        <v>93</v>
      </c>
      <c r="F146" s="225">
        <v>1</v>
      </c>
      <c r="G146" s="225">
        <v>5</v>
      </c>
      <c r="H146" s="251"/>
    </row>
    <row r="147" s="197" customFormat="1" ht="18" customHeight="1" spans="1:8">
      <c r="A147" s="262" t="s">
        <v>308</v>
      </c>
      <c r="B147" s="217" t="s">
        <v>309</v>
      </c>
      <c r="C147" s="235" t="s">
        <v>310</v>
      </c>
      <c r="D147" s="219" t="s">
        <v>311</v>
      </c>
      <c r="E147" s="236"/>
      <c r="F147" s="215">
        <f>SUM(F148:F155)</f>
        <v>15</v>
      </c>
      <c r="G147" s="225"/>
      <c r="H147" s="251"/>
    </row>
    <row r="148" s="197" customFormat="1" ht="18" customHeight="1" spans="1:8">
      <c r="A148" s="253" t="s">
        <v>308</v>
      </c>
      <c r="B148" s="237">
        <v>1</v>
      </c>
      <c r="C148" s="233" t="s">
        <v>312</v>
      </c>
      <c r="D148" s="222" t="s">
        <v>313</v>
      </c>
      <c r="E148" s="246" t="s">
        <v>205</v>
      </c>
      <c r="F148" s="260">
        <v>1</v>
      </c>
      <c r="G148" s="225">
        <v>5</v>
      </c>
      <c r="H148" s="251"/>
    </row>
    <row r="149" s="197" customFormat="1" ht="18" customHeight="1" spans="1:8">
      <c r="A149" s="253" t="s">
        <v>308</v>
      </c>
      <c r="B149" s="237">
        <v>2</v>
      </c>
      <c r="C149" s="233" t="s">
        <v>312</v>
      </c>
      <c r="D149" s="222" t="s">
        <v>314</v>
      </c>
      <c r="E149" s="246" t="s">
        <v>315</v>
      </c>
      <c r="F149" s="261">
        <v>3</v>
      </c>
      <c r="G149" s="225">
        <v>5</v>
      </c>
      <c r="H149" s="251"/>
    </row>
    <row r="150" s="197" customFormat="1" ht="18" customHeight="1" spans="1:8">
      <c r="A150" s="253" t="s">
        <v>308</v>
      </c>
      <c r="B150" s="237">
        <v>3</v>
      </c>
      <c r="C150" s="228" t="s">
        <v>316</v>
      </c>
      <c r="D150" s="222" t="s">
        <v>317</v>
      </c>
      <c r="E150" s="246" t="s">
        <v>205</v>
      </c>
      <c r="F150" s="261">
        <v>1</v>
      </c>
      <c r="G150" s="225">
        <v>5</v>
      </c>
      <c r="H150" s="251"/>
    </row>
    <row r="151" s="197" customFormat="1" ht="18" customHeight="1" spans="1:8">
      <c r="A151" s="253"/>
      <c r="B151" s="237">
        <v>4</v>
      </c>
      <c r="C151" s="228" t="s">
        <v>316</v>
      </c>
      <c r="D151" s="222" t="s">
        <v>318</v>
      </c>
      <c r="E151" s="246" t="s">
        <v>319</v>
      </c>
      <c r="F151" s="261">
        <v>2</v>
      </c>
      <c r="G151" s="225">
        <v>5</v>
      </c>
      <c r="H151" s="251"/>
    </row>
    <row r="152" s="197" customFormat="1" ht="18" customHeight="1" spans="1:8">
      <c r="A152" s="253"/>
      <c r="B152" s="237">
        <v>5</v>
      </c>
      <c r="C152" s="233" t="s">
        <v>70</v>
      </c>
      <c r="D152" s="222" t="s">
        <v>320</v>
      </c>
      <c r="E152" s="246" t="s">
        <v>220</v>
      </c>
      <c r="F152" s="261">
        <v>2</v>
      </c>
      <c r="G152" s="225">
        <v>5</v>
      </c>
      <c r="H152" s="251"/>
    </row>
    <row r="153" s="197" customFormat="1" ht="18" customHeight="1" spans="1:8">
      <c r="A153" s="253"/>
      <c r="B153" s="237">
        <v>6</v>
      </c>
      <c r="C153" s="233" t="s">
        <v>321</v>
      </c>
      <c r="D153" s="222" t="s">
        <v>322</v>
      </c>
      <c r="E153" s="246" t="s">
        <v>220</v>
      </c>
      <c r="F153" s="261">
        <v>2</v>
      </c>
      <c r="G153" s="225">
        <v>5</v>
      </c>
      <c r="H153" s="251"/>
    </row>
    <row r="154" s="197" customFormat="1" ht="18" customHeight="1" spans="1:8">
      <c r="A154" s="253"/>
      <c r="B154" s="237">
        <v>7</v>
      </c>
      <c r="C154" s="233" t="s">
        <v>323</v>
      </c>
      <c r="D154" s="222" t="s">
        <v>324</v>
      </c>
      <c r="E154" s="246" t="s">
        <v>220</v>
      </c>
      <c r="F154" s="261">
        <v>2</v>
      </c>
      <c r="G154" s="225">
        <v>5</v>
      </c>
      <c r="H154" s="251"/>
    </row>
    <row r="155" s="197" customFormat="1" ht="18" customHeight="1" spans="1:8">
      <c r="A155" s="253" t="s">
        <v>308</v>
      </c>
      <c r="B155" s="237">
        <v>8</v>
      </c>
      <c r="C155" s="228" t="s">
        <v>325</v>
      </c>
      <c r="D155" s="222" t="s">
        <v>326</v>
      </c>
      <c r="E155" s="263" t="s">
        <v>319</v>
      </c>
      <c r="F155" s="264">
        <v>2</v>
      </c>
      <c r="G155" s="225">
        <v>5</v>
      </c>
      <c r="H155" s="251"/>
    </row>
    <row r="156" s="197" customFormat="1" ht="18" customHeight="1" spans="1:8">
      <c r="A156" s="265" t="s">
        <v>327</v>
      </c>
      <c r="B156" s="217" t="s">
        <v>328</v>
      </c>
      <c r="C156" s="235" t="s">
        <v>329</v>
      </c>
      <c r="D156" s="219" t="s">
        <v>330</v>
      </c>
      <c r="E156" s="236"/>
      <c r="F156" s="220">
        <f>SUM(F157:F165)</f>
        <v>19</v>
      </c>
      <c r="G156" s="225"/>
      <c r="H156" s="251"/>
    </row>
    <row r="157" s="197" customFormat="1" ht="18" customHeight="1" spans="1:8">
      <c r="A157" s="247" t="s">
        <v>327</v>
      </c>
      <c r="B157" s="237">
        <v>1</v>
      </c>
      <c r="C157" s="228" t="s">
        <v>16</v>
      </c>
      <c r="D157" s="222" t="s">
        <v>331</v>
      </c>
      <c r="E157" s="266" t="s">
        <v>18</v>
      </c>
      <c r="F157" s="261">
        <v>2</v>
      </c>
      <c r="G157" s="225">
        <v>5</v>
      </c>
      <c r="H157" s="251"/>
    </row>
    <row r="158" s="197" customFormat="1" ht="18" customHeight="1" spans="1:8">
      <c r="A158" s="247" t="s">
        <v>327</v>
      </c>
      <c r="B158" s="237">
        <v>2</v>
      </c>
      <c r="C158" s="228" t="s">
        <v>58</v>
      </c>
      <c r="D158" s="222" t="s">
        <v>332</v>
      </c>
      <c r="E158" s="266" t="s">
        <v>18</v>
      </c>
      <c r="F158" s="261">
        <v>2</v>
      </c>
      <c r="G158" s="225">
        <v>5</v>
      </c>
      <c r="H158" s="251"/>
    </row>
    <row r="159" s="197" customFormat="1" ht="18" customHeight="1" spans="1:8">
      <c r="A159" s="247" t="s">
        <v>327</v>
      </c>
      <c r="B159" s="237">
        <v>3</v>
      </c>
      <c r="C159" s="228" t="s">
        <v>333</v>
      </c>
      <c r="D159" s="222" t="s">
        <v>334</v>
      </c>
      <c r="E159" s="266" t="s">
        <v>18</v>
      </c>
      <c r="F159" s="261">
        <v>3</v>
      </c>
      <c r="G159" s="225">
        <v>5</v>
      </c>
      <c r="H159" s="251"/>
    </row>
    <row r="160" s="197" customFormat="1" ht="18" customHeight="1" spans="1:8">
      <c r="A160" s="247"/>
      <c r="B160" s="237">
        <v>4</v>
      </c>
      <c r="C160" s="228" t="s">
        <v>321</v>
      </c>
      <c r="D160" s="222" t="s">
        <v>335</v>
      </c>
      <c r="E160" s="266" t="s">
        <v>18</v>
      </c>
      <c r="F160" s="261">
        <v>2</v>
      </c>
      <c r="G160" s="225">
        <v>5</v>
      </c>
      <c r="H160" s="251" t="s">
        <v>305</v>
      </c>
    </row>
    <row r="161" s="197" customFormat="1" ht="18" customHeight="1" spans="1:8">
      <c r="A161" s="247"/>
      <c r="B161" s="237">
        <v>5</v>
      </c>
      <c r="C161" s="228" t="s">
        <v>336</v>
      </c>
      <c r="D161" s="222" t="s">
        <v>337</v>
      </c>
      <c r="E161" s="266" t="s">
        <v>18</v>
      </c>
      <c r="F161" s="261">
        <v>2</v>
      </c>
      <c r="G161" s="225">
        <v>5</v>
      </c>
      <c r="H161" s="251" t="s">
        <v>305</v>
      </c>
    </row>
    <row r="162" s="197" customFormat="1" ht="18" customHeight="1" spans="1:8">
      <c r="A162" s="247"/>
      <c r="B162" s="237">
        <v>6</v>
      </c>
      <c r="C162" s="228" t="s">
        <v>323</v>
      </c>
      <c r="D162" s="222" t="s">
        <v>338</v>
      </c>
      <c r="E162" s="266" t="s">
        <v>18</v>
      </c>
      <c r="F162" s="261">
        <v>2</v>
      </c>
      <c r="G162" s="225">
        <v>5</v>
      </c>
      <c r="H162" s="251" t="s">
        <v>305</v>
      </c>
    </row>
    <row r="163" s="197" customFormat="1" ht="18" customHeight="1" spans="1:8">
      <c r="A163" s="247"/>
      <c r="B163" s="237">
        <v>7</v>
      </c>
      <c r="C163" s="228" t="s">
        <v>339</v>
      </c>
      <c r="D163" s="222" t="s">
        <v>340</v>
      </c>
      <c r="E163" s="266" t="s">
        <v>18</v>
      </c>
      <c r="F163" s="261">
        <v>2</v>
      </c>
      <c r="G163" s="225">
        <v>5</v>
      </c>
      <c r="H163" s="251" t="s">
        <v>341</v>
      </c>
    </row>
    <row r="164" s="197" customFormat="1" ht="18" customHeight="1" spans="1:8">
      <c r="A164" s="247"/>
      <c r="B164" s="237">
        <v>8</v>
      </c>
      <c r="C164" s="228" t="s">
        <v>342</v>
      </c>
      <c r="D164" s="222" t="s">
        <v>343</v>
      </c>
      <c r="E164" s="266" t="s">
        <v>18</v>
      </c>
      <c r="F164" s="261">
        <v>2</v>
      </c>
      <c r="G164" s="225">
        <v>5</v>
      </c>
      <c r="H164" s="251" t="s">
        <v>305</v>
      </c>
    </row>
    <row r="165" s="197" customFormat="1" ht="18" customHeight="1" spans="1:8">
      <c r="A165" s="247"/>
      <c r="B165" s="237">
        <v>9</v>
      </c>
      <c r="C165" s="233" t="s">
        <v>344</v>
      </c>
      <c r="D165" s="222" t="s">
        <v>345</v>
      </c>
      <c r="E165" s="266" t="s">
        <v>18</v>
      </c>
      <c r="F165" s="261">
        <v>2</v>
      </c>
      <c r="G165" s="225">
        <v>5</v>
      </c>
      <c r="H165" s="251" t="s">
        <v>305</v>
      </c>
    </row>
    <row r="166" s="197" customFormat="1" ht="18" customHeight="1" spans="1:8">
      <c r="A166" s="265" t="s">
        <v>346</v>
      </c>
      <c r="B166" s="217" t="s">
        <v>347</v>
      </c>
      <c r="C166" s="235" t="s">
        <v>348</v>
      </c>
      <c r="D166" s="219" t="s">
        <v>349</v>
      </c>
      <c r="E166" s="236"/>
      <c r="F166" s="215">
        <f>SUM(F167:F173)</f>
        <v>18</v>
      </c>
      <c r="G166" s="225"/>
      <c r="H166" s="221"/>
    </row>
    <row r="167" s="197" customFormat="1" ht="18" customHeight="1" spans="1:8">
      <c r="A167" s="247" t="s">
        <v>346</v>
      </c>
      <c r="B167" s="237">
        <v>1</v>
      </c>
      <c r="C167" s="228" t="s">
        <v>261</v>
      </c>
      <c r="D167" s="222" t="s">
        <v>350</v>
      </c>
      <c r="E167" s="266" t="s">
        <v>18</v>
      </c>
      <c r="F167" s="260">
        <v>2</v>
      </c>
      <c r="G167" s="225">
        <v>5</v>
      </c>
      <c r="H167" s="251" t="s">
        <v>305</v>
      </c>
    </row>
    <row r="168" s="197" customFormat="1" ht="18" customHeight="1" spans="1:8">
      <c r="A168" s="247" t="s">
        <v>346</v>
      </c>
      <c r="B168" s="237">
        <v>2</v>
      </c>
      <c r="C168" s="228" t="s">
        <v>344</v>
      </c>
      <c r="D168" s="222" t="s">
        <v>351</v>
      </c>
      <c r="E168" s="266" t="s">
        <v>18</v>
      </c>
      <c r="F168" s="260">
        <v>2</v>
      </c>
      <c r="G168" s="225">
        <v>5</v>
      </c>
      <c r="H168" s="251" t="s">
        <v>305</v>
      </c>
    </row>
    <row r="169" s="197" customFormat="1" ht="18" customHeight="1" spans="1:8">
      <c r="A169" s="247" t="s">
        <v>346</v>
      </c>
      <c r="B169" s="237">
        <v>3</v>
      </c>
      <c r="C169" s="228" t="s">
        <v>352</v>
      </c>
      <c r="D169" s="222" t="s">
        <v>353</v>
      </c>
      <c r="E169" s="266" t="s">
        <v>18</v>
      </c>
      <c r="F169" s="260">
        <v>3</v>
      </c>
      <c r="G169" s="225">
        <v>5</v>
      </c>
      <c r="H169" s="251" t="s">
        <v>305</v>
      </c>
    </row>
    <row r="170" s="197" customFormat="1" ht="18" customHeight="1" spans="1:8">
      <c r="A170" s="247" t="s">
        <v>346</v>
      </c>
      <c r="B170" s="237">
        <v>4</v>
      </c>
      <c r="C170" s="228" t="s">
        <v>321</v>
      </c>
      <c r="D170" s="222" t="s">
        <v>354</v>
      </c>
      <c r="E170" s="266" t="s">
        <v>18</v>
      </c>
      <c r="F170" s="260">
        <v>3</v>
      </c>
      <c r="G170" s="225">
        <v>5</v>
      </c>
      <c r="H170" s="251" t="s">
        <v>305</v>
      </c>
    </row>
    <row r="171" s="197" customFormat="1" ht="18" customHeight="1" spans="1:8">
      <c r="A171" s="247" t="s">
        <v>346</v>
      </c>
      <c r="B171" s="237">
        <v>5</v>
      </c>
      <c r="C171" s="228" t="s">
        <v>355</v>
      </c>
      <c r="D171" s="222" t="s">
        <v>356</v>
      </c>
      <c r="E171" s="266" t="s">
        <v>18</v>
      </c>
      <c r="F171" s="260">
        <v>2</v>
      </c>
      <c r="G171" s="225">
        <v>5</v>
      </c>
      <c r="H171" s="251" t="s">
        <v>341</v>
      </c>
    </row>
    <row r="172" s="197" customFormat="1" ht="18" customHeight="1" spans="1:8">
      <c r="A172" s="247" t="s">
        <v>346</v>
      </c>
      <c r="B172" s="237">
        <v>6</v>
      </c>
      <c r="C172" s="228" t="s">
        <v>164</v>
      </c>
      <c r="D172" s="222" t="s">
        <v>357</v>
      </c>
      <c r="E172" s="266" t="s">
        <v>18</v>
      </c>
      <c r="F172" s="260">
        <v>3</v>
      </c>
      <c r="G172" s="225">
        <v>5</v>
      </c>
      <c r="H172" s="251" t="s">
        <v>305</v>
      </c>
    </row>
    <row r="173" s="197" customFormat="1" ht="18" customHeight="1" spans="1:8">
      <c r="A173" s="247" t="s">
        <v>346</v>
      </c>
      <c r="B173" s="237">
        <v>7</v>
      </c>
      <c r="C173" s="228" t="s">
        <v>76</v>
      </c>
      <c r="D173" s="222" t="s">
        <v>358</v>
      </c>
      <c r="E173" s="266" t="s">
        <v>18</v>
      </c>
      <c r="F173" s="260">
        <v>3</v>
      </c>
      <c r="G173" s="225">
        <v>5</v>
      </c>
      <c r="H173" s="251" t="s">
        <v>241</v>
      </c>
    </row>
    <row r="174" s="197" customFormat="1" ht="18" customHeight="1" spans="1:8">
      <c r="A174" s="265" t="s">
        <v>359</v>
      </c>
      <c r="B174" s="217" t="s">
        <v>360</v>
      </c>
      <c r="C174" s="235" t="s">
        <v>361</v>
      </c>
      <c r="D174" s="219" t="s">
        <v>362</v>
      </c>
      <c r="E174" s="236"/>
      <c r="F174" s="215">
        <f>SUM(F175:F176)</f>
        <v>2</v>
      </c>
      <c r="G174" s="225"/>
      <c r="H174" s="251"/>
    </row>
    <row r="175" s="197" customFormat="1" ht="18" customHeight="1" spans="1:8">
      <c r="A175" s="247" t="s">
        <v>359</v>
      </c>
      <c r="B175" s="237">
        <v>1</v>
      </c>
      <c r="C175" s="228" t="s">
        <v>58</v>
      </c>
      <c r="D175" s="222" t="s">
        <v>363</v>
      </c>
      <c r="E175" s="263" t="s">
        <v>205</v>
      </c>
      <c r="F175" s="225">
        <v>1</v>
      </c>
      <c r="G175" s="225">
        <v>5</v>
      </c>
      <c r="H175" s="251"/>
    </row>
    <row r="176" s="197" customFormat="1" ht="18" customHeight="1" spans="1:8">
      <c r="A176" s="247" t="s">
        <v>359</v>
      </c>
      <c r="B176" s="237">
        <v>2</v>
      </c>
      <c r="C176" s="228" t="s">
        <v>162</v>
      </c>
      <c r="D176" s="222" t="s">
        <v>364</v>
      </c>
      <c r="E176" s="263" t="s">
        <v>205</v>
      </c>
      <c r="F176" s="225">
        <v>1</v>
      </c>
      <c r="G176" s="225">
        <v>5</v>
      </c>
      <c r="H176" s="251" t="s">
        <v>305</v>
      </c>
    </row>
    <row r="177" s="197" customFormat="1" ht="18" customHeight="1" spans="1:8">
      <c r="A177" s="265" t="s">
        <v>365</v>
      </c>
      <c r="B177" s="217" t="s">
        <v>366</v>
      </c>
      <c r="C177" s="235" t="s">
        <v>367</v>
      </c>
      <c r="D177" s="219" t="s">
        <v>368</v>
      </c>
      <c r="E177" s="236"/>
      <c r="F177" s="215">
        <f>SUM(F178:F182)</f>
        <v>80</v>
      </c>
      <c r="G177" s="225"/>
      <c r="H177" s="251"/>
    </row>
    <row r="178" s="197" customFormat="1" ht="18" customHeight="1" spans="1:8">
      <c r="A178" s="247" t="s">
        <v>365</v>
      </c>
      <c r="B178" s="237">
        <v>1</v>
      </c>
      <c r="C178" s="228" t="s">
        <v>58</v>
      </c>
      <c r="D178" s="222" t="s">
        <v>369</v>
      </c>
      <c r="E178" s="266" t="s">
        <v>18</v>
      </c>
      <c r="F178" s="260">
        <v>15</v>
      </c>
      <c r="G178" s="225">
        <v>5</v>
      </c>
      <c r="H178" s="251"/>
    </row>
    <row r="179" s="197" customFormat="1" ht="18" customHeight="1" spans="1:8">
      <c r="A179" s="247"/>
      <c r="B179" s="237">
        <v>2</v>
      </c>
      <c r="C179" s="233" t="s">
        <v>186</v>
      </c>
      <c r="D179" s="222" t="s">
        <v>370</v>
      </c>
      <c r="E179" s="246" t="s">
        <v>18</v>
      </c>
      <c r="F179" s="260">
        <v>15</v>
      </c>
      <c r="G179" s="225">
        <v>5</v>
      </c>
      <c r="H179" s="251" t="s">
        <v>305</v>
      </c>
    </row>
    <row r="180" s="197" customFormat="1" ht="18" customHeight="1" spans="1:8">
      <c r="A180" s="247"/>
      <c r="B180" s="237">
        <v>3</v>
      </c>
      <c r="C180" s="233" t="s">
        <v>371</v>
      </c>
      <c r="D180" s="222" t="s">
        <v>372</v>
      </c>
      <c r="E180" s="246" t="s">
        <v>18</v>
      </c>
      <c r="F180" s="260">
        <v>15</v>
      </c>
      <c r="G180" s="225">
        <v>5</v>
      </c>
      <c r="H180" s="251" t="s">
        <v>305</v>
      </c>
    </row>
    <row r="181" s="197" customFormat="1" ht="18" customHeight="1" spans="1:8">
      <c r="A181" s="247"/>
      <c r="B181" s="237">
        <v>4</v>
      </c>
      <c r="C181" s="233" t="s">
        <v>373</v>
      </c>
      <c r="D181" s="222" t="s">
        <v>374</v>
      </c>
      <c r="E181" s="246" t="s">
        <v>18</v>
      </c>
      <c r="F181" s="260">
        <v>15</v>
      </c>
      <c r="G181" s="225">
        <v>5</v>
      </c>
      <c r="H181" s="251" t="s">
        <v>305</v>
      </c>
    </row>
    <row r="182" s="197" customFormat="1" ht="18" customHeight="1" spans="1:8">
      <c r="A182" s="247"/>
      <c r="B182" s="237">
        <v>5</v>
      </c>
      <c r="C182" s="233" t="s">
        <v>375</v>
      </c>
      <c r="D182" s="222" t="s">
        <v>376</v>
      </c>
      <c r="E182" s="246" t="s">
        <v>18</v>
      </c>
      <c r="F182" s="260">
        <v>20</v>
      </c>
      <c r="G182" s="225">
        <v>5</v>
      </c>
      <c r="H182" s="251"/>
    </row>
    <row r="183" s="197" customFormat="1" ht="18" customHeight="1" spans="1:8">
      <c r="A183" s="265" t="s">
        <v>377</v>
      </c>
      <c r="B183" s="217" t="s">
        <v>378</v>
      </c>
      <c r="C183" s="235" t="s">
        <v>379</v>
      </c>
      <c r="D183" s="219" t="s">
        <v>380</v>
      </c>
      <c r="E183" s="236"/>
      <c r="F183" s="215">
        <f>SUM(F184:F186)</f>
        <v>30</v>
      </c>
      <c r="G183" s="225"/>
      <c r="H183" s="251"/>
    </row>
    <row r="184" s="197" customFormat="1" ht="18" customHeight="1" spans="1:8">
      <c r="A184" s="247" t="s">
        <v>377</v>
      </c>
      <c r="B184" s="237">
        <v>1</v>
      </c>
      <c r="C184" s="228" t="s">
        <v>381</v>
      </c>
      <c r="D184" s="222" t="s">
        <v>382</v>
      </c>
      <c r="E184" s="263" t="s">
        <v>18</v>
      </c>
      <c r="F184" s="261">
        <v>10</v>
      </c>
      <c r="G184" s="225">
        <v>5</v>
      </c>
      <c r="H184" s="251"/>
    </row>
    <row r="185" s="197" customFormat="1" ht="18" customHeight="1" spans="1:8">
      <c r="A185" s="247" t="s">
        <v>377</v>
      </c>
      <c r="B185" s="237">
        <v>2</v>
      </c>
      <c r="C185" s="228" t="s">
        <v>68</v>
      </c>
      <c r="D185" s="222" t="s">
        <v>383</v>
      </c>
      <c r="E185" s="267" t="s">
        <v>18</v>
      </c>
      <c r="F185" s="260">
        <v>10</v>
      </c>
      <c r="G185" s="225">
        <v>5</v>
      </c>
      <c r="H185" s="251" t="s">
        <v>384</v>
      </c>
    </row>
    <row r="186" s="197" customFormat="1" ht="18" customHeight="1" spans="1:8">
      <c r="A186" s="247" t="s">
        <v>377</v>
      </c>
      <c r="B186" s="237">
        <v>3</v>
      </c>
      <c r="C186" s="228" t="s">
        <v>344</v>
      </c>
      <c r="D186" s="222" t="s">
        <v>385</v>
      </c>
      <c r="E186" s="263" t="s">
        <v>18</v>
      </c>
      <c r="F186" s="260">
        <v>10</v>
      </c>
      <c r="G186" s="225">
        <v>5</v>
      </c>
      <c r="H186" s="251" t="s">
        <v>384</v>
      </c>
    </row>
    <row r="187" s="197" customFormat="1" ht="18" customHeight="1" spans="1:8">
      <c r="A187" s="268" t="s">
        <v>386</v>
      </c>
      <c r="B187" s="217" t="s">
        <v>387</v>
      </c>
      <c r="C187" s="235" t="s">
        <v>388</v>
      </c>
      <c r="D187" s="219" t="s">
        <v>389</v>
      </c>
      <c r="E187" s="236"/>
      <c r="F187" s="215">
        <f>SUM(F188:F197)</f>
        <v>19</v>
      </c>
      <c r="G187" s="225"/>
      <c r="H187" s="221"/>
    </row>
    <row r="188" s="197" customFormat="1" ht="18" customHeight="1" spans="1:8">
      <c r="A188" s="250" t="s">
        <v>386</v>
      </c>
      <c r="B188" s="237">
        <v>1</v>
      </c>
      <c r="C188" s="233" t="s">
        <v>390</v>
      </c>
      <c r="D188" s="222" t="s">
        <v>391</v>
      </c>
      <c r="E188" s="246" t="s">
        <v>93</v>
      </c>
      <c r="F188" s="261">
        <v>1</v>
      </c>
      <c r="G188" s="225">
        <v>5</v>
      </c>
      <c r="H188" s="269"/>
    </row>
    <row r="189" s="197" customFormat="1" ht="18" customHeight="1" spans="1:8">
      <c r="A189" s="250" t="s">
        <v>386</v>
      </c>
      <c r="B189" s="237">
        <v>2</v>
      </c>
      <c r="C189" s="228" t="s">
        <v>162</v>
      </c>
      <c r="D189" s="222" t="s">
        <v>392</v>
      </c>
      <c r="E189" s="246" t="s">
        <v>93</v>
      </c>
      <c r="F189" s="260">
        <v>1</v>
      </c>
      <c r="G189" s="225">
        <v>5</v>
      </c>
      <c r="H189" s="270"/>
    </row>
    <row r="190" s="197" customFormat="1" ht="18" customHeight="1" spans="1:8">
      <c r="A190" s="250" t="s">
        <v>386</v>
      </c>
      <c r="B190" s="237">
        <v>3</v>
      </c>
      <c r="C190" s="228" t="s">
        <v>381</v>
      </c>
      <c r="D190" s="222" t="s">
        <v>393</v>
      </c>
      <c r="E190" s="246" t="s">
        <v>93</v>
      </c>
      <c r="F190" s="260">
        <v>1</v>
      </c>
      <c r="G190" s="225">
        <v>5</v>
      </c>
      <c r="H190" s="270"/>
    </row>
    <row r="191" s="197" customFormat="1" ht="18" customHeight="1" spans="1:8">
      <c r="A191" s="250" t="s">
        <v>386</v>
      </c>
      <c r="B191" s="237">
        <v>4</v>
      </c>
      <c r="C191" s="228" t="s">
        <v>103</v>
      </c>
      <c r="D191" s="222" t="s">
        <v>394</v>
      </c>
      <c r="E191" s="246" t="s">
        <v>93</v>
      </c>
      <c r="F191" s="271">
        <v>1</v>
      </c>
      <c r="G191" s="225">
        <v>5</v>
      </c>
      <c r="H191" s="270"/>
    </row>
    <row r="192" s="197" customFormat="1" ht="18" customHeight="1" spans="1:8">
      <c r="A192" s="250"/>
      <c r="B192" s="237">
        <v>5</v>
      </c>
      <c r="C192" s="228" t="s">
        <v>143</v>
      </c>
      <c r="D192" s="222" t="s">
        <v>395</v>
      </c>
      <c r="E192" s="246" t="s">
        <v>93</v>
      </c>
      <c r="F192" s="271">
        <v>1</v>
      </c>
      <c r="G192" s="225">
        <v>5</v>
      </c>
      <c r="H192" s="270"/>
    </row>
    <row r="193" s="197" customFormat="1" ht="18" customHeight="1" spans="1:8">
      <c r="A193" s="250" t="s">
        <v>386</v>
      </c>
      <c r="B193" s="237">
        <v>6</v>
      </c>
      <c r="C193" s="228" t="s">
        <v>143</v>
      </c>
      <c r="D193" s="222" t="s">
        <v>396</v>
      </c>
      <c r="E193" s="246" t="s">
        <v>205</v>
      </c>
      <c r="F193" s="260">
        <v>3</v>
      </c>
      <c r="G193" s="225">
        <v>5</v>
      </c>
      <c r="H193" s="270"/>
    </row>
    <row r="194" s="197" customFormat="1" ht="18" customHeight="1" spans="1:8">
      <c r="A194" s="250" t="s">
        <v>386</v>
      </c>
      <c r="B194" s="237">
        <v>7</v>
      </c>
      <c r="C194" s="228" t="s">
        <v>381</v>
      </c>
      <c r="D194" s="222" t="s">
        <v>397</v>
      </c>
      <c r="E194" s="246" t="s">
        <v>205</v>
      </c>
      <c r="F194" s="261">
        <v>3</v>
      </c>
      <c r="G194" s="225">
        <v>5</v>
      </c>
      <c r="H194" s="269"/>
    </row>
    <row r="195" s="197" customFormat="1" ht="18" customHeight="1" spans="1:8">
      <c r="A195" s="250" t="s">
        <v>386</v>
      </c>
      <c r="B195" s="237">
        <v>8</v>
      </c>
      <c r="C195" s="228" t="s">
        <v>381</v>
      </c>
      <c r="D195" s="222" t="s">
        <v>398</v>
      </c>
      <c r="E195" s="246" t="s">
        <v>399</v>
      </c>
      <c r="F195" s="261">
        <v>2</v>
      </c>
      <c r="G195" s="225">
        <v>5</v>
      </c>
      <c r="H195" s="269"/>
    </row>
    <row r="196" s="197" customFormat="1" ht="18" customHeight="1" spans="1:8">
      <c r="A196" s="250" t="s">
        <v>386</v>
      </c>
      <c r="B196" s="237">
        <v>9</v>
      </c>
      <c r="C196" s="228" t="s">
        <v>103</v>
      </c>
      <c r="D196" s="222" t="s">
        <v>400</v>
      </c>
      <c r="E196" s="246" t="s">
        <v>399</v>
      </c>
      <c r="F196" s="261">
        <v>2</v>
      </c>
      <c r="G196" s="225">
        <v>5</v>
      </c>
      <c r="H196" s="269"/>
    </row>
    <row r="197" s="197" customFormat="1" ht="18" customHeight="1" spans="1:8">
      <c r="A197" s="250" t="s">
        <v>386</v>
      </c>
      <c r="B197" s="237">
        <v>10</v>
      </c>
      <c r="C197" s="228" t="s">
        <v>401</v>
      </c>
      <c r="D197" s="222" t="s">
        <v>402</v>
      </c>
      <c r="E197" s="246" t="s">
        <v>122</v>
      </c>
      <c r="F197" s="271">
        <v>4</v>
      </c>
      <c r="G197" s="225">
        <v>5</v>
      </c>
      <c r="H197" s="270"/>
    </row>
    <row r="198" s="197" customFormat="1" ht="18" customHeight="1" spans="1:8">
      <c r="A198" s="268" t="s">
        <v>403</v>
      </c>
      <c r="B198" s="217" t="s">
        <v>404</v>
      </c>
      <c r="C198" s="235" t="s">
        <v>405</v>
      </c>
      <c r="D198" s="219" t="s">
        <v>406</v>
      </c>
      <c r="E198" s="236"/>
      <c r="F198" s="215">
        <f>SUM(F199:F203)</f>
        <v>11</v>
      </c>
      <c r="G198" s="225"/>
      <c r="H198" s="221"/>
    </row>
    <row r="199" s="197" customFormat="1" ht="18" customHeight="1" spans="1:8">
      <c r="A199" s="250" t="s">
        <v>403</v>
      </c>
      <c r="B199" s="237">
        <v>1</v>
      </c>
      <c r="C199" s="228" t="s">
        <v>162</v>
      </c>
      <c r="D199" s="222" t="s">
        <v>407</v>
      </c>
      <c r="E199" s="273" t="s">
        <v>18</v>
      </c>
      <c r="F199" s="97">
        <v>2</v>
      </c>
      <c r="G199" s="225">
        <v>5</v>
      </c>
      <c r="H199" s="230"/>
    </row>
    <row r="200" s="197" customFormat="1" ht="18" customHeight="1" spans="1:8">
      <c r="A200" s="250"/>
      <c r="B200" s="237">
        <v>2</v>
      </c>
      <c r="C200" s="228" t="s">
        <v>408</v>
      </c>
      <c r="D200" s="222" t="s">
        <v>409</v>
      </c>
      <c r="E200" s="273" t="s">
        <v>18</v>
      </c>
      <c r="F200" s="97">
        <v>2</v>
      </c>
      <c r="G200" s="225">
        <v>5</v>
      </c>
      <c r="H200" s="230"/>
    </row>
    <row r="201" s="197" customFormat="1" ht="18" customHeight="1" spans="1:8">
      <c r="A201" s="250"/>
      <c r="B201" s="237">
        <v>3</v>
      </c>
      <c r="C201" s="228" t="s">
        <v>103</v>
      </c>
      <c r="D201" s="222" t="s">
        <v>410</v>
      </c>
      <c r="E201" s="273" t="s">
        <v>18</v>
      </c>
      <c r="F201" s="97">
        <v>2</v>
      </c>
      <c r="G201" s="225">
        <v>5</v>
      </c>
      <c r="H201" s="230"/>
    </row>
    <row r="202" s="197" customFormat="1" ht="18" customHeight="1" spans="1:8">
      <c r="A202" s="250"/>
      <c r="B202" s="237">
        <v>4</v>
      </c>
      <c r="C202" s="228" t="s">
        <v>143</v>
      </c>
      <c r="D202" s="222" t="s">
        <v>411</v>
      </c>
      <c r="E202" s="273" t="s">
        <v>18</v>
      </c>
      <c r="F202" s="97">
        <v>2</v>
      </c>
      <c r="G202" s="225">
        <v>5</v>
      </c>
      <c r="H202" s="230"/>
    </row>
    <row r="203" s="197" customFormat="1" ht="18" customHeight="1" spans="1:8">
      <c r="A203" s="250"/>
      <c r="B203" s="237">
        <v>5</v>
      </c>
      <c r="C203" s="228" t="s">
        <v>58</v>
      </c>
      <c r="D203" s="222" t="s">
        <v>412</v>
      </c>
      <c r="E203" s="273" t="s">
        <v>18</v>
      </c>
      <c r="F203" s="97">
        <v>3</v>
      </c>
      <c r="G203" s="225">
        <v>5</v>
      </c>
      <c r="H203" s="230"/>
    </row>
    <row r="204" s="197" customFormat="1" ht="18" customHeight="1" spans="1:8">
      <c r="A204" s="265" t="s">
        <v>413</v>
      </c>
      <c r="B204" s="217" t="s">
        <v>414</v>
      </c>
      <c r="C204" s="235" t="s">
        <v>415</v>
      </c>
      <c r="D204" s="219" t="s">
        <v>416</v>
      </c>
      <c r="E204" s="236"/>
      <c r="F204" s="220">
        <f>SUM(F205:F216)</f>
        <v>74</v>
      </c>
      <c r="G204" s="225"/>
      <c r="H204" s="221"/>
    </row>
    <row r="205" s="197" customFormat="1" ht="18" customHeight="1" spans="1:8">
      <c r="A205" s="247" t="s">
        <v>413</v>
      </c>
      <c r="B205" s="237">
        <v>1</v>
      </c>
      <c r="C205" s="228" t="s">
        <v>417</v>
      </c>
      <c r="D205" s="222" t="s">
        <v>418</v>
      </c>
      <c r="E205" s="263" t="s">
        <v>419</v>
      </c>
      <c r="F205" s="261">
        <v>4</v>
      </c>
      <c r="G205" s="225">
        <v>5</v>
      </c>
      <c r="H205" s="274"/>
    </row>
    <row r="206" s="197" customFormat="1" ht="18" customHeight="1" spans="1:8">
      <c r="A206" s="247" t="s">
        <v>413</v>
      </c>
      <c r="B206" s="237">
        <v>2</v>
      </c>
      <c r="C206" s="228" t="s">
        <v>16</v>
      </c>
      <c r="D206" s="222" t="s">
        <v>420</v>
      </c>
      <c r="E206" s="263" t="s">
        <v>18</v>
      </c>
      <c r="F206" s="261">
        <v>6</v>
      </c>
      <c r="G206" s="225">
        <v>5</v>
      </c>
      <c r="H206" s="251"/>
    </row>
    <row r="207" s="197" customFormat="1" ht="18" customHeight="1" spans="1:8">
      <c r="A207" s="247" t="s">
        <v>413</v>
      </c>
      <c r="B207" s="237">
        <v>3</v>
      </c>
      <c r="C207" s="228" t="s">
        <v>333</v>
      </c>
      <c r="D207" s="222" t="s">
        <v>421</v>
      </c>
      <c r="E207" s="263" t="s">
        <v>18</v>
      </c>
      <c r="F207" s="261">
        <v>8</v>
      </c>
      <c r="G207" s="225">
        <v>5</v>
      </c>
      <c r="H207" s="251"/>
    </row>
    <row r="208" s="197" customFormat="1" ht="18" customHeight="1" spans="1:8">
      <c r="A208" s="247" t="s">
        <v>413</v>
      </c>
      <c r="B208" s="237">
        <v>4</v>
      </c>
      <c r="C208" s="228" t="s">
        <v>70</v>
      </c>
      <c r="D208" s="222" t="s">
        <v>422</v>
      </c>
      <c r="E208" s="267" t="s">
        <v>18</v>
      </c>
      <c r="F208" s="261">
        <v>6</v>
      </c>
      <c r="G208" s="225">
        <v>5</v>
      </c>
      <c r="H208" s="251" t="s">
        <v>384</v>
      </c>
    </row>
    <row r="209" s="197" customFormat="1" ht="18" customHeight="1" spans="1:8">
      <c r="A209" s="247"/>
      <c r="B209" s="237">
        <v>5</v>
      </c>
      <c r="C209" s="228" t="s">
        <v>321</v>
      </c>
      <c r="D209" s="222" t="s">
        <v>423</v>
      </c>
      <c r="E209" s="263" t="s">
        <v>18</v>
      </c>
      <c r="F209" s="261">
        <v>6</v>
      </c>
      <c r="G209" s="225">
        <v>5</v>
      </c>
      <c r="H209" s="251" t="s">
        <v>384</v>
      </c>
    </row>
    <row r="210" s="197" customFormat="1" ht="18" customHeight="1" spans="1:8">
      <c r="A210" s="247" t="s">
        <v>413</v>
      </c>
      <c r="B210" s="237">
        <v>6</v>
      </c>
      <c r="C210" s="228" t="s">
        <v>336</v>
      </c>
      <c r="D210" s="222" t="s">
        <v>424</v>
      </c>
      <c r="E210" s="263" t="s">
        <v>18</v>
      </c>
      <c r="F210" s="261">
        <v>6</v>
      </c>
      <c r="G210" s="225">
        <v>5</v>
      </c>
      <c r="H210" s="251" t="s">
        <v>384</v>
      </c>
    </row>
    <row r="211" s="197" customFormat="1" ht="18" customHeight="1" spans="1:8">
      <c r="A211" s="247" t="s">
        <v>413</v>
      </c>
      <c r="B211" s="237">
        <v>7</v>
      </c>
      <c r="C211" s="228" t="s">
        <v>164</v>
      </c>
      <c r="D211" s="222" t="s">
        <v>425</v>
      </c>
      <c r="E211" s="263" t="s">
        <v>18</v>
      </c>
      <c r="F211" s="261">
        <v>6</v>
      </c>
      <c r="G211" s="225">
        <v>5</v>
      </c>
      <c r="H211" s="251" t="s">
        <v>384</v>
      </c>
    </row>
    <row r="212" s="197" customFormat="1" ht="18" customHeight="1" spans="1:8">
      <c r="A212" s="247" t="s">
        <v>413</v>
      </c>
      <c r="B212" s="237">
        <v>8</v>
      </c>
      <c r="C212" s="228" t="s">
        <v>426</v>
      </c>
      <c r="D212" s="222" t="s">
        <v>427</v>
      </c>
      <c r="E212" s="263" t="s">
        <v>18</v>
      </c>
      <c r="F212" s="261">
        <v>6</v>
      </c>
      <c r="G212" s="225">
        <v>5</v>
      </c>
      <c r="H212" s="251" t="s">
        <v>384</v>
      </c>
    </row>
    <row r="213" s="197" customFormat="1" ht="18" customHeight="1" spans="1:8">
      <c r="A213" s="247"/>
      <c r="B213" s="237">
        <v>9</v>
      </c>
      <c r="C213" s="228" t="s">
        <v>186</v>
      </c>
      <c r="D213" s="222" t="s">
        <v>428</v>
      </c>
      <c r="E213" s="263" t="s">
        <v>18</v>
      </c>
      <c r="F213" s="261">
        <v>6</v>
      </c>
      <c r="G213" s="225">
        <v>5</v>
      </c>
      <c r="H213" s="251" t="s">
        <v>384</v>
      </c>
    </row>
    <row r="214" s="197" customFormat="1" ht="18" customHeight="1" spans="1:8">
      <c r="A214" s="247"/>
      <c r="B214" s="237">
        <v>10</v>
      </c>
      <c r="C214" s="228" t="s">
        <v>339</v>
      </c>
      <c r="D214" s="222" t="s">
        <v>429</v>
      </c>
      <c r="E214" s="263" t="s">
        <v>18</v>
      </c>
      <c r="F214" s="261">
        <v>6</v>
      </c>
      <c r="G214" s="225">
        <v>5</v>
      </c>
      <c r="H214" s="251" t="s">
        <v>430</v>
      </c>
    </row>
    <row r="215" s="197" customFormat="1" ht="18" customHeight="1" spans="1:8">
      <c r="A215" s="247"/>
      <c r="B215" s="237">
        <v>11</v>
      </c>
      <c r="C215" s="228" t="s">
        <v>431</v>
      </c>
      <c r="D215" s="222" t="s">
        <v>432</v>
      </c>
      <c r="E215" s="263" t="s">
        <v>18</v>
      </c>
      <c r="F215" s="261">
        <v>8</v>
      </c>
      <c r="G215" s="225">
        <v>5</v>
      </c>
      <c r="H215" s="274"/>
    </row>
    <row r="216" s="197" customFormat="1" ht="18" customHeight="1" spans="1:8">
      <c r="A216" s="247"/>
      <c r="B216" s="237">
        <v>12</v>
      </c>
      <c r="C216" s="228" t="s">
        <v>76</v>
      </c>
      <c r="D216" s="222" t="s">
        <v>433</v>
      </c>
      <c r="E216" s="263" t="s">
        <v>18</v>
      </c>
      <c r="F216" s="261">
        <v>6</v>
      </c>
      <c r="G216" s="225">
        <v>5</v>
      </c>
      <c r="H216" s="274"/>
    </row>
    <row r="217" s="197" customFormat="1" ht="18" customHeight="1" spans="1:8">
      <c r="A217" s="262" t="s">
        <v>434</v>
      </c>
      <c r="B217" s="217" t="s">
        <v>435</v>
      </c>
      <c r="C217" s="235" t="s">
        <v>436</v>
      </c>
      <c r="D217" s="219" t="s">
        <v>437</v>
      </c>
      <c r="E217" s="236"/>
      <c r="F217" s="220">
        <f>SUM(F218:F222)</f>
        <v>92</v>
      </c>
      <c r="G217" s="225"/>
      <c r="H217" s="221"/>
    </row>
    <row r="218" s="197" customFormat="1" ht="18" customHeight="1" spans="1:8">
      <c r="A218" s="253" t="s">
        <v>434</v>
      </c>
      <c r="B218" s="237">
        <v>1</v>
      </c>
      <c r="C218" s="228" t="s">
        <v>134</v>
      </c>
      <c r="D218" s="222" t="s">
        <v>438</v>
      </c>
      <c r="E218" s="266" t="s">
        <v>18</v>
      </c>
      <c r="F218" s="260">
        <v>12</v>
      </c>
      <c r="G218" s="225">
        <v>5</v>
      </c>
      <c r="H218" s="251"/>
    </row>
    <row r="219" s="197" customFormat="1" ht="18" customHeight="1" spans="1:8">
      <c r="A219" s="253"/>
      <c r="B219" s="237">
        <v>2</v>
      </c>
      <c r="C219" s="228" t="s">
        <v>16</v>
      </c>
      <c r="D219" s="222" t="s">
        <v>439</v>
      </c>
      <c r="E219" s="266" t="s">
        <v>18</v>
      </c>
      <c r="F219" s="261">
        <v>27</v>
      </c>
      <c r="G219" s="225">
        <v>5</v>
      </c>
      <c r="H219" s="251"/>
    </row>
    <row r="220" s="197" customFormat="1" ht="18" customHeight="1" spans="1:8">
      <c r="A220" s="253"/>
      <c r="B220" s="237">
        <v>3</v>
      </c>
      <c r="C220" s="228" t="s">
        <v>333</v>
      </c>
      <c r="D220" s="222" t="s">
        <v>440</v>
      </c>
      <c r="E220" s="266" t="s">
        <v>18</v>
      </c>
      <c r="F220" s="260">
        <v>13</v>
      </c>
      <c r="G220" s="225">
        <v>5</v>
      </c>
      <c r="H220" s="251"/>
    </row>
    <row r="221" s="197" customFormat="1" ht="18" customHeight="1" spans="1:8">
      <c r="A221" s="253"/>
      <c r="B221" s="237">
        <v>4</v>
      </c>
      <c r="C221" s="228" t="s">
        <v>441</v>
      </c>
      <c r="D221" s="222" t="s">
        <v>442</v>
      </c>
      <c r="E221" s="266" t="s">
        <v>18</v>
      </c>
      <c r="F221" s="260">
        <v>27</v>
      </c>
      <c r="G221" s="225">
        <v>5</v>
      </c>
      <c r="H221" s="251" t="s">
        <v>305</v>
      </c>
    </row>
    <row r="222" s="197" customFormat="1" ht="18" customHeight="1" spans="1:8">
      <c r="A222" s="253"/>
      <c r="B222" s="237">
        <v>5</v>
      </c>
      <c r="C222" s="228" t="s">
        <v>325</v>
      </c>
      <c r="D222" s="222" t="s">
        <v>443</v>
      </c>
      <c r="E222" s="266" t="s">
        <v>18</v>
      </c>
      <c r="F222" s="260">
        <v>13</v>
      </c>
      <c r="G222" s="225">
        <v>5</v>
      </c>
      <c r="H222" s="251"/>
    </row>
    <row r="223" s="197" customFormat="1" ht="18" customHeight="1" spans="1:8">
      <c r="A223" s="265" t="s">
        <v>444</v>
      </c>
      <c r="B223" s="217" t="s">
        <v>445</v>
      </c>
      <c r="C223" s="235" t="s">
        <v>446</v>
      </c>
      <c r="D223" s="219" t="s">
        <v>447</v>
      </c>
      <c r="E223" s="236"/>
      <c r="F223" s="220">
        <f>SUM(F224:F225)</f>
        <v>8</v>
      </c>
      <c r="G223" s="225"/>
      <c r="H223" s="221"/>
    </row>
    <row r="224" s="197" customFormat="1" ht="18" customHeight="1" spans="1:8">
      <c r="A224" s="247" t="s">
        <v>444</v>
      </c>
      <c r="B224" s="237">
        <v>1</v>
      </c>
      <c r="C224" s="228" t="s">
        <v>16</v>
      </c>
      <c r="D224" s="222" t="s">
        <v>448</v>
      </c>
      <c r="E224" s="275" t="s">
        <v>18</v>
      </c>
      <c r="F224" s="276">
        <v>4</v>
      </c>
      <c r="G224" s="225">
        <v>5</v>
      </c>
      <c r="H224" s="118"/>
    </row>
    <row r="225" s="197" customFormat="1" ht="18" customHeight="1" spans="1:8">
      <c r="A225" s="247" t="s">
        <v>444</v>
      </c>
      <c r="B225" s="237">
        <v>2</v>
      </c>
      <c r="C225" s="228" t="s">
        <v>76</v>
      </c>
      <c r="D225" s="222" t="s">
        <v>449</v>
      </c>
      <c r="E225" s="275" t="s">
        <v>18</v>
      </c>
      <c r="F225" s="261">
        <v>4</v>
      </c>
      <c r="G225" s="225">
        <v>5</v>
      </c>
      <c r="H225" s="118"/>
    </row>
    <row r="226" s="197" customFormat="1" ht="18" customHeight="1" spans="1:8">
      <c r="A226" s="265" t="s">
        <v>450</v>
      </c>
      <c r="B226" s="217" t="s">
        <v>451</v>
      </c>
      <c r="C226" s="235" t="s">
        <v>452</v>
      </c>
      <c r="D226" s="219" t="s">
        <v>453</v>
      </c>
      <c r="E226" s="236"/>
      <c r="F226" s="215">
        <f>SUM(F227:F235)</f>
        <v>22</v>
      </c>
      <c r="G226" s="225"/>
      <c r="H226" s="251"/>
    </row>
    <row r="227" s="197" customFormat="1" ht="18" customHeight="1" spans="1:8">
      <c r="A227" s="247" t="s">
        <v>450</v>
      </c>
      <c r="B227" s="237">
        <v>1</v>
      </c>
      <c r="C227" s="228" t="s">
        <v>454</v>
      </c>
      <c r="D227" s="222" t="s">
        <v>455</v>
      </c>
      <c r="E227" s="275" t="s">
        <v>18</v>
      </c>
      <c r="F227" s="260">
        <v>2</v>
      </c>
      <c r="G227" s="225">
        <v>5</v>
      </c>
      <c r="H227" s="251"/>
    </row>
    <row r="228" s="197" customFormat="1" ht="18" customHeight="1" spans="1:8">
      <c r="A228" s="247" t="s">
        <v>450</v>
      </c>
      <c r="B228" s="237">
        <v>2</v>
      </c>
      <c r="C228" s="228" t="s">
        <v>408</v>
      </c>
      <c r="D228" s="222" t="s">
        <v>456</v>
      </c>
      <c r="E228" s="275" t="s">
        <v>18</v>
      </c>
      <c r="F228" s="260">
        <v>2</v>
      </c>
      <c r="G228" s="225">
        <v>5</v>
      </c>
      <c r="H228" s="251"/>
    </row>
    <row r="229" s="197" customFormat="1" ht="18" customHeight="1" spans="1:8">
      <c r="A229" s="247" t="s">
        <v>450</v>
      </c>
      <c r="B229" s="237">
        <v>3</v>
      </c>
      <c r="C229" s="228" t="s">
        <v>16</v>
      </c>
      <c r="D229" s="222" t="s">
        <v>457</v>
      </c>
      <c r="E229" s="275" t="s">
        <v>18</v>
      </c>
      <c r="F229" s="260">
        <v>3</v>
      </c>
      <c r="G229" s="225">
        <v>5</v>
      </c>
      <c r="H229" s="251"/>
    </row>
    <row r="230" s="197" customFormat="1" ht="18" customHeight="1" spans="1:8">
      <c r="A230" s="247" t="s">
        <v>450</v>
      </c>
      <c r="B230" s="237">
        <v>4</v>
      </c>
      <c r="C230" s="228" t="s">
        <v>333</v>
      </c>
      <c r="D230" s="222" t="s">
        <v>458</v>
      </c>
      <c r="E230" s="275" t="s">
        <v>18</v>
      </c>
      <c r="F230" s="260">
        <v>3</v>
      </c>
      <c r="G230" s="225">
        <v>5</v>
      </c>
      <c r="H230" s="251"/>
    </row>
    <row r="231" s="197" customFormat="1" ht="18" customHeight="1" spans="1:8">
      <c r="A231" s="247"/>
      <c r="B231" s="237">
        <v>5</v>
      </c>
      <c r="C231" s="228" t="s">
        <v>58</v>
      </c>
      <c r="D231" s="222" t="s">
        <v>459</v>
      </c>
      <c r="E231" s="275" t="s">
        <v>18</v>
      </c>
      <c r="F231" s="260">
        <v>2</v>
      </c>
      <c r="G231" s="225">
        <v>5</v>
      </c>
      <c r="H231" s="251"/>
    </row>
    <row r="232" s="197" customFormat="1" ht="18" customHeight="1" spans="1:8">
      <c r="A232" s="247"/>
      <c r="B232" s="237">
        <v>6</v>
      </c>
      <c r="C232" s="228" t="s">
        <v>441</v>
      </c>
      <c r="D232" s="222" t="s">
        <v>460</v>
      </c>
      <c r="E232" s="275" t="s">
        <v>18</v>
      </c>
      <c r="F232" s="260">
        <v>2</v>
      </c>
      <c r="G232" s="225">
        <v>6</v>
      </c>
      <c r="H232" s="251" t="s">
        <v>305</v>
      </c>
    </row>
    <row r="233" s="197" customFormat="1" ht="18" customHeight="1" spans="1:8">
      <c r="A233" s="247"/>
      <c r="B233" s="237">
        <v>7</v>
      </c>
      <c r="C233" s="228" t="s">
        <v>336</v>
      </c>
      <c r="D233" s="222" t="s">
        <v>461</v>
      </c>
      <c r="E233" s="275" t="s">
        <v>18</v>
      </c>
      <c r="F233" s="260">
        <v>3</v>
      </c>
      <c r="G233" s="225">
        <v>7</v>
      </c>
      <c r="H233" s="251" t="s">
        <v>305</v>
      </c>
    </row>
    <row r="234" s="197" customFormat="1" ht="18" customHeight="1" spans="1:8">
      <c r="A234" s="247"/>
      <c r="B234" s="237">
        <v>8</v>
      </c>
      <c r="C234" s="228" t="s">
        <v>164</v>
      </c>
      <c r="D234" s="222" t="s">
        <v>462</v>
      </c>
      <c r="E234" s="275" t="s">
        <v>18</v>
      </c>
      <c r="F234" s="260">
        <v>3</v>
      </c>
      <c r="G234" s="225">
        <v>8</v>
      </c>
      <c r="H234" s="251" t="s">
        <v>305</v>
      </c>
    </row>
    <row r="235" s="197" customFormat="1" ht="18" customHeight="1" spans="1:8">
      <c r="A235" s="247"/>
      <c r="B235" s="237">
        <v>9</v>
      </c>
      <c r="C235" s="228" t="s">
        <v>339</v>
      </c>
      <c r="D235" s="222" t="s">
        <v>463</v>
      </c>
      <c r="E235" s="275" t="s">
        <v>18</v>
      </c>
      <c r="F235" s="260">
        <v>2</v>
      </c>
      <c r="G235" s="225">
        <v>9</v>
      </c>
      <c r="H235" s="251" t="s">
        <v>341</v>
      </c>
    </row>
    <row r="236" s="197" customFormat="1" ht="18" customHeight="1" spans="1:8">
      <c r="A236" s="265" t="s">
        <v>464</v>
      </c>
      <c r="B236" s="217" t="s">
        <v>465</v>
      </c>
      <c r="C236" s="235" t="s">
        <v>466</v>
      </c>
      <c r="D236" s="219" t="s">
        <v>467</v>
      </c>
      <c r="E236" s="236"/>
      <c r="F236" s="215">
        <f>SUM(F237:F242)</f>
        <v>70</v>
      </c>
      <c r="G236" s="225"/>
      <c r="H236" s="221"/>
    </row>
    <row r="237" s="197" customFormat="1" ht="18" customHeight="1" spans="1:8">
      <c r="A237" s="247" t="s">
        <v>464</v>
      </c>
      <c r="B237" s="237">
        <v>1</v>
      </c>
      <c r="C237" s="228" t="s">
        <v>468</v>
      </c>
      <c r="D237" s="222" t="s">
        <v>469</v>
      </c>
      <c r="E237" s="263" t="s">
        <v>18</v>
      </c>
      <c r="F237" s="261">
        <v>11</v>
      </c>
      <c r="G237" s="225">
        <v>5</v>
      </c>
      <c r="H237" s="230"/>
    </row>
    <row r="238" s="197" customFormat="1" ht="18" customHeight="1" spans="1:8">
      <c r="A238" s="247" t="s">
        <v>464</v>
      </c>
      <c r="B238" s="237">
        <v>2</v>
      </c>
      <c r="C238" s="228" t="s">
        <v>111</v>
      </c>
      <c r="D238" s="222" t="s">
        <v>470</v>
      </c>
      <c r="E238" s="263" t="s">
        <v>18</v>
      </c>
      <c r="F238" s="261">
        <v>10</v>
      </c>
      <c r="G238" s="225">
        <v>5</v>
      </c>
      <c r="H238" s="230"/>
    </row>
    <row r="239" s="197" customFormat="1" ht="18" customHeight="1" spans="1:8">
      <c r="A239" s="247"/>
      <c r="B239" s="237">
        <v>3</v>
      </c>
      <c r="C239" s="228" t="s">
        <v>471</v>
      </c>
      <c r="D239" s="222" t="s">
        <v>472</v>
      </c>
      <c r="E239" s="263" t="s">
        <v>18</v>
      </c>
      <c r="F239" s="260">
        <v>14</v>
      </c>
      <c r="G239" s="225">
        <v>5</v>
      </c>
      <c r="H239" s="230"/>
    </row>
    <row r="240" s="197" customFormat="1" ht="18" customHeight="1" spans="1:8">
      <c r="A240" s="247"/>
      <c r="B240" s="237">
        <v>4</v>
      </c>
      <c r="C240" s="228" t="s">
        <v>473</v>
      </c>
      <c r="D240" s="222" t="s">
        <v>474</v>
      </c>
      <c r="E240" s="263" t="s">
        <v>18</v>
      </c>
      <c r="F240" s="260">
        <v>13</v>
      </c>
      <c r="G240" s="225">
        <v>5</v>
      </c>
      <c r="H240" s="230"/>
    </row>
    <row r="241" s="197" customFormat="1" ht="18" customHeight="1" spans="1:8">
      <c r="A241" s="247"/>
      <c r="B241" s="237">
        <v>5</v>
      </c>
      <c r="C241" s="228" t="s">
        <v>475</v>
      </c>
      <c r="D241" s="222" t="s">
        <v>476</v>
      </c>
      <c r="E241" s="263" t="s">
        <v>18</v>
      </c>
      <c r="F241" s="260">
        <v>11</v>
      </c>
      <c r="G241" s="225">
        <v>5</v>
      </c>
      <c r="H241" s="230"/>
    </row>
    <row r="242" s="197" customFormat="1" ht="18" customHeight="1" spans="1:8">
      <c r="A242" s="247"/>
      <c r="B242" s="237">
        <v>6</v>
      </c>
      <c r="C242" s="228" t="s">
        <v>261</v>
      </c>
      <c r="D242" s="222" t="s">
        <v>477</v>
      </c>
      <c r="E242" s="263" t="s">
        <v>18</v>
      </c>
      <c r="F242" s="260">
        <v>11</v>
      </c>
      <c r="G242" s="225">
        <v>5</v>
      </c>
      <c r="H242" s="230"/>
    </row>
    <row r="243" s="197" customFormat="1" ht="18" customHeight="1" spans="1:8">
      <c r="A243" s="265" t="s">
        <v>478</v>
      </c>
      <c r="B243" s="217" t="s">
        <v>479</v>
      </c>
      <c r="C243" s="235" t="s">
        <v>480</v>
      </c>
      <c r="D243" s="219" t="s">
        <v>481</v>
      </c>
      <c r="E243" s="236"/>
      <c r="F243" s="215">
        <f>SUM(F244:F252)</f>
        <v>30</v>
      </c>
      <c r="G243" s="225"/>
      <c r="H243" s="221"/>
    </row>
    <row r="244" s="197" customFormat="1" ht="18" customHeight="1" spans="1:8">
      <c r="A244" s="247" t="s">
        <v>478</v>
      </c>
      <c r="B244" s="237">
        <v>1</v>
      </c>
      <c r="C244" s="228" t="s">
        <v>468</v>
      </c>
      <c r="D244" s="222" t="s">
        <v>482</v>
      </c>
      <c r="E244" s="263" t="s">
        <v>319</v>
      </c>
      <c r="F244" s="261">
        <v>2</v>
      </c>
      <c r="G244" s="225">
        <v>5</v>
      </c>
      <c r="H244" s="230"/>
    </row>
    <row r="245" s="197" customFormat="1" ht="18" customHeight="1" spans="1:8">
      <c r="A245" s="247" t="s">
        <v>478</v>
      </c>
      <c r="B245" s="237">
        <v>2</v>
      </c>
      <c r="C245" s="228" t="s">
        <v>483</v>
      </c>
      <c r="D245" s="222" t="s">
        <v>484</v>
      </c>
      <c r="E245" s="263" t="s">
        <v>18</v>
      </c>
      <c r="F245" s="261">
        <v>6</v>
      </c>
      <c r="G245" s="225">
        <v>5</v>
      </c>
      <c r="H245" s="230"/>
    </row>
    <row r="246" s="197" customFormat="1" ht="18" customHeight="1" spans="1:8">
      <c r="A246" s="247"/>
      <c r="B246" s="237">
        <v>3</v>
      </c>
      <c r="C246" s="228" t="s">
        <v>483</v>
      </c>
      <c r="D246" s="222" t="s">
        <v>485</v>
      </c>
      <c r="E246" s="263" t="s">
        <v>399</v>
      </c>
      <c r="F246" s="260">
        <v>2</v>
      </c>
      <c r="G246" s="225">
        <v>5</v>
      </c>
      <c r="H246" s="270"/>
    </row>
    <row r="247" s="197" customFormat="1" ht="18" customHeight="1" spans="1:8">
      <c r="A247" s="247" t="s">
        <v>478</v>
      </c>
      <c r="B247" s="237">
        <v>4</v>
      </c>
      <c r="C247" s="228" t="s">
        <v>127</v>
      </c>
      <c r="D247" s="222" t="s">
        <v>486</v>
      </c>
      <c r="E247" s="263" t="s">
        <v>18</v>
      </c>
      <c r="F247" s="261">
        <v>6</v>
      </c>
      <c r="G247" s="225">
        <v>5</v>
      </c>
      <c r="H247" s="230"/>
    </row>
    <row r="248" s="197" customFormat="1" ht="18" customHeight="1" spans="1:8">
      <c r="A248" s="247"/>
      <c r="B248" s="237">
        <v>5</v>
      </c>
      <c r="C248" s="228" t="s">
        <v>127</v>
      </c>
      <c r="D248" s="222" t="s">
        <v>487</v>
      </c>
      <c r="E248" s="263" t="s">
        <v>399</v>
      </c>
      <c r="F248" s="260">
        <v>4</v>
      </c>
      <c r="G248" s="225">
        <v>5</v>
      </c>
      <c r="H248" s="270"/>
    </row>
    <row r="249" s="197" customFormat="1" ht="18" customHeight="1" spans="1:8">
      <c r="A249" s="247" t="s">
        <v>478</v>
      </c>
      <c r="B249" s="237">
        <v>6</v>
      </c>
      <c r="C249" s="228" t="s">
        <v>316</v>
      </c>
      <c r="D249" s="222" t="s">
        <v>488</v>
      </c>
      <c r="E249" s="263" t="s">
        <v>18</v>
      </c>
      <c r="F249" s="261">
        <v>3</v>
      </c>
      <c r="G249" s="225">
        <v>5</v>
      </c>
      <c r="H249" s="230"/>
    </row>
    <row r="250" s="197" customFormat="1" ht="18" customHeight="1" spans="1:8">
      <c r="A250" s="247" t="s">
        <v>478</v>
      </c>
      <c r="B250" s="237">
        <v>7</v>
      </c>
      <c r="C250" s="228" t="s">
        <v>441</v>
      </c>
      <c r="D250" s="222" t="s">
        <v>489</v>
      </c>
      <c r="E250" s="263" t="s">
        <v>18</v>
      </c>
      <c r="F250" s="260">
        <v>2</v>
      </c>
      <c r="G250" s="225">
        <v>5</v>
      </c>
      <c r="H250" s="251" t="s">
        <v>305</v>
      </c>
    </row>
    <row r="251" s="197" customFormat="1" ht="18" customHeight="1" spans="1:8">
      <c r="A251" s="247"/>
      <c r="B251" s="237">
        <v>8</v>
      </c>
      <c r="C251" s="228" t="s">
        <v>261</v>
      </c>
      <c r="D251" s="222" t="s">
        <v>490</v>
      </c>
      <c r="E251" s="263" t="s">
        <v>18</v>
      </c>
      <c r="F251" s="260">
        <v>3</v>
      </c>
      <c r="G251" s="225">
        <v>5</v>
      </c>
      <c r="H251" s="251" t="s">
        <v>305</v>
      </c>
    </row>
    <row r="252" s="197" customFormat="1" ht="18" customHeight="1" spans="1:8">
      <c r="A252" s="247"/>
      <c r="B252" s="237">
        <v>9</v>
      </c>
      <c r="C252" s="228" t="s">
        <v>339</v>
      </c>
      <c r="D252" s="222" t="s">
        <v>491</v>
      </c>
      <c r="E252" s="263" t="s">
        <v>18</v>
      </c>
      <c r="F252" s="260">
        <v>2</v>
      </c>
      <c r="G252" s="225">
        <v>5</v>
      </c>
      <c r="H252" s="251" t="s">
        <v>341</v>
      </c>
    </row>
    <row r="253" s="197" customFormat="1" ht="18" customHeight="1" spans="1:8">
      <c r="A253" s="247"/>
      <c r="B253" s="217" t="s">
        <v>492</v>
      </c>
      <c r="C253" s="235" t="s">
        <v>493</v>
      </c>
      <c r="D253" s="219" t="s">
        <v>494</v>
      </c>
      <c r="E253" s="236"/>
      <c r="F253" s="215">
        <f>SUM(F254:F254)</f>
        <v>10</v>
      </c>
      <c r="G253" s="225"/>
      <c r="H253" s="221"/>
    </row>
    <row r="254" s="197" customFormat="1" ht="18" customHeight="1" spans="1:8">
      <c r="A254" s="247"/>
      <c r="B254" s="237">
        <v>1</v>
      </c>
      <c r="C254" s="233" t="s">
        <v>495</v>
      </c>
      <c r="D254" s="226" t="s">
        <v>496</v>
      </c>
      <c r="E254" s="246" t="s">
        <v>497</v>
      </c>
      <c r="F254" s="261">
        <v>10</v>
      </c>
      <c r="G254" s="225">
        <v>5</v>
      </c>
      <c r="H254" s="274"/>
    </row>
    <row r="255" s="197" customFormat="1" ht="18" customHeight="1" spans="1:8">
      <c r="A255" s="265" t="s">
        <v>498</v>
      </c>
      <c r="B255" s="217" t="s">
        <v>499</v>
      </c>
      <c r="C255" s="235" t="s">
        <v>500</v>
      </c>
      <c r="D255" s="219" t="s">
        <v>501</v>
      </c>
      <c r="E255" s="236"/>
      <c r="F255" s="215">
        <f>SUM(F256:F262)</f>
        <v>49</v>
      </c>
      <c r="G255" s="225"/>
      <c r="H255" s="221"/>
    </row>
    <row r="256" s="197" customFormat="1" ht="18" customHeight="1" spans="1:8">
      <c r="A256" s="247" t="s">
        <v>498</v>
      </c>
      <c r="B256" s="237">
        <v>1</v>
      </c>
      <c r="C256" s="228" t="s">
        <v>502</v>
      </c>
      <c r="D256" s="222" t="s">
        <v>496</v>
      </c>
      <c r="E256" s="263" t="s">
        <v>18</v>
      </c>
      <c r="F256" s="261">
        <v>9</v>
      </c>
      <c r="G256" s="225">
        <v>5</v>
      </c>
      <c r="H256" s="274"/>
    </row>
    <row r="257" s="197" customFormat="1" ht="18" customHeight="1" spans="1:8">
      <c r="A257" s="247" t="s">
        <v>498</v>
      </c>
      <c r="B257" s="237">
        <v>2</v>
      </c>
      <c r="C257" s="228" t="s">
        <v>103</v>
      </c>
      <c r="D257" s="222" t="s">
        <v>503</v>
      </c>
      <c r="E257" s="263" t="s">
        <v>18</v>
      </c>
      <c r="F257" s="260">
        <v>6</v>
      </c>
      <c r="G257" s="225">
        <v>5</v>
      </c>
      <c r="H257" s="274"/>
    </row>
    <row r="258" s="197" customFormat="1" ht="18" customHeight="1" spans="1:8">
      <c r="A258" s="247" t="s">
        <v>498</v>
      </c>
      <c r="B258" s="237">
        <v>3</v>
      </c>
      <c r="C258" s="228" t="s">
        <v>381</v>
      </c>
      <c r="D258" s="222" t="s">
        <v>504</v>
      </c>
      <c r="E258" s="263" t="s">
        <v>18</v>
      </c>
      <c r="F258" s="260">
        <v>6</v>
      </c>
      <c r="G258" s="225">
        <v>5</v>
      </c>
      <c r="H258" s="274"/>
    </row>
    <row r="259" s="197" customFormat="1" ht="18" customHeight="1" spans="1:8">
      <c r="A259" s="247" t="s">
        <v>498</v>
      </c>
      <c r="B259" s="237">
        <v>4</v>
      </c>
      <c r="C259" s="228" t="s">
        <v>333</v>
      </c>
      <c r="D259" s="222" t="s">
        <v>505</v>
      </c>
      <c r="E259" s="263" t="s">
        <v>18</v>
      </c>
      <c r="F259" s="260">
        <v>10</v>
      </c>
      <c r="G259" s="225">
        <v>5</v>
      </c>
      <c r="H259" s="251"/>
    </row>
    <row r="260" s="197" customFormat="1" ht="18" customHeight="1" spans="1:8">
      <c r="A260" s="247"/>
      <c r="B260" s="237">
        <v>5</v>
      </c>
      <c r="C260" s="228" t="s">
        <v>344</v>
      </c>
      <c r="D260" s="222" t="s">
        <v>506</v>
      </c>
      <c r="E260" s="263" t="s">
        <v>18</v>
      </c>
      <c r="F260" s="260">
        <v>7</v>
      </c>
      <c r="G260" s="225">
        <v>5</v>
      </c>
      <c r="H260" s="251" t="s">
        <v>305</v>
      </c>
    </row>
    <row r="261" s="197" customFormat="1" ht="18" customHeight="1" spans="1:8">
      <c r="A261" s="247"/>
      <c r="B261" s="237">
        <v>6</v>
      </c>
      <c r="C261" s="228" t="s">
        <v>339</v>
      </c>
      <c r="D261" s="222" t="s">
        <v>507</v>
      </c>
      <c r="E261" s="263" t="s">
        <v>18</v>
      </c>
      <c r="F261" s="260">
        <v>5</v>
      </c>
      <c r="G261" s="225">
        <v>5</v>
      </c>
      <c r="H261" s="251" t="s">
        <v>341</v>
      </c>
    </row>
    <row r="262" s="197" customFormat="1" ht="18" customHeight="1" spans="1:8">
      <c r="A262" s="247" t="s">
        <v>498</v>
      </c>
      <c r="B262" s="237">
        <v>7</v>
      </c>
      <c r="C262" s="228" t="s">
        <v>508</v>
      </c>
      <c r="D262" s="222" t="s">
        <v>509</v>
      </c>
      <c r="E262" s="263" t="s">
        <v>18</v>
      </c>
      <c r="F262" s="260">
        <v>6</v>
      </c>
      <c r="G262" s="225">
        <v>5</v>
      </c>
      <c r="H262" s="274"/>
    </row>
  </sheetData>
  <autoFilter ref="B1:H262">
    <extLst/>
  </autoFilter>
  <mergeCells count="10">
    <mergeCell ref="B2:H2"/>
    <mergeCell ref="B3:H3"/>
    <mergeCell ref="B6:E6"/>
    <mergeCell ref="B4:B5"/>
    <mergeCell ref="C4:C5"/>
    <mergeCell ref="D4:D5"/>
    <mergeCell ref="E4:E5"/>
    <mergeCell ref="F4:F5"/>
    <mergeCell ref="G4:G5"/>
    <mergeCell ref="H4:H5"/>
  </mergeCells>
  <conditionalFormatting sqref="B2">
    <cfRule type="cellIs" dxfId="0" priority="16" stopIfTrue="1" operator="equal">
      <formula>0</formula>
    </cfRule>
  </conditionalFormatting>
  <conditionalFormatting sqref="G35">
    <cfRule type="cellIs" dxfId="1" priority="8" operator="equal">
      <formula>0</formula>
    </cfRule>
  </conditionalFormatting>
  <conditionalFormatting sqref="H37">
    <cfRule type="cellIs" dxfId="1" priority="45" operator="equal">
      <formula>0</formula>
    </cfRule>
  </conditionalFormatting>
  <conditionalFormatting sqref="G59">
    <cfRule type="cellIs" dxfId="1" priority="11" operator="equal">
      <formula>0</formula>
    </cfRule>
  </conditionalFormatting>
  <conditionalFormatting sqref="G60">
    <cfRule type="cellIs" dxfId="1" priority="10" operator="equal">
      <formula>0</formula>
    </cfRule>
  </conditionalFormatting>
  <conditionalFormatting sqref="G73">
    <cfRule type="cellIs" dxfId="1" priority="12" operator="equal">
      <formula>0</formula>
    </cfRule>
  </conditionalFormatting>
  <conditionalFormatting sqref="H79">
    <cfRule type="cellIs" dxfId="1" priority="42" operator="equal">
      <formula>0</formula>
    </cfRule>
  </conditionalFormatting>
  <conditionalFormatting sqref="H84">
    <cfRule type="cellIs" dxfId="1" priority="29" operator="equal">
      <formula>0</formula>
    </cfRule>
  </conditionalFormatting>
  <conditionalFormatting sqref="H107">
    <cfRule type="cellIs" dxfId="1" priority="1" operator="equal">
      <formula>0</formula>
    </cfRule>
  </conditionalFormatting>
  <conditionalFormatting sqref="H163">
    <cfRule type="cellIs" dxfId="1" priority="4" operator="equal">
      <formula>0</formula>
    </cfRule>
  </conditionalFormatting>
  <conditionalFormatting sqref="F244">
    <cfRule type="cellIs" dxfId="1" priority="34" operator="equal">
      <formula>0</formula>
    </cfRule>
  </conditionalFormatting>
  <conditionalFormatting sqref="G8:G11">
    <cfRule type="cellIs" dxfId="1" priority="9" operator="equal">
      <formula>0</formula>
    </cfRule>
  </conditionalFormatting>
  <conditionalFormatting sqref="G138:G139">
    <cfRule type="cellIs" dxfId="1" priority="7" operator="equal">
      <formula>0</formula>
    </cfRule>
  </conditionalFormatting>
  <conditionalFormatting sqref="G163:G164">
    <cfRule type="cellIs" dxfId="1" priority="5" operator="equal">
      <formula>0</formula>
    </cfRule>
  </conditionalFormatting>
  <conditionalFormatting sqref="G231:G235">
    <cfRule type="cellIs" dxfId="1" priority="36" operator="equal">
      <formula>0</formula>
    </cfRule>
  </conditionalFormatting>
  <conditionalFormatting sqref="G239:G242">
    <cfRule type="cellIs" dxfId="1" priority="35" operator="equal">
      <formula>0</formula>
    </cfRule>
  </conditionalFormatting>
  <conditionalFormatting sqref="G253:G254">
    <cfRule type="cellIs" dxfId="1" priority="2" operator="equal">
      <formula>0</formula>
    </cfRule>
  </conditionalFormatting>
  <conditionalFormatting sqref="G260:G261">
    <cfRule type="cellIs" dxfId="1" priority="32" operator="equal">
      <formula>0</formula>
    </cfRule>
  </conditionalFormatting>
  <conditionalFormatting sqref="H76:H77">
    <cfRule type="cellIs" dxfId="1" priority="30" operator="equal">
      <formula>0</formula>
    </cfRule>
  </conditionalFormatting>
  <conditionalFormatting sqref="H95:H96">
    <cfRule type="cellIs" dxfId="1" priority="28" operator="equal">
      <formula>0</formula>
    </cfRule>
  </conditionalFormatting>
  <conditionalFormatting sqref="H118:H131">
    <cfRule type="cellIs" dxfId="1" priority="27" operator="equal">
      <formula>0</formula>
    </cfRule>
  </conditionalFormatting>
  <conditionalFormatting sqref="H145:H162">
    <cfRule type="cellIs" dxfId="1" priority="26" operator="equal">
      <formula>0</formula>
    </cfRule>
  </conditionalFormatting>
  <conditionalFormatting sqref="H164:H165">
    <cfRule type="cellIs" dxfId="1" priority="3" operator="equal">
      <formula>0</formula>
    </cfRule>
  </conditionalFormatting>
  <conditionalFormatting sqref="H167:H186">
    <cfRule type="cellIs" dxfId="1" priority="25" operator="equal">
      <formula>0</formula>
    </cfRule>
  </conditionalFormatting>
  <conditionalFormatting sqref="H206:H214">
    <cfRule type="cellIs" dxfId="1" priority="23" operator="equal">
      <formula>0</formula>
    </cfRule>
  </conditionalFormatting>
  <conditionalFormatting sqref="H218:H222">
    <cfRule type="cellIs" dxfId="1" priority="21" operator="equal">
      <formula>0</formula>
    </cfRule>
  </conditionalFormatting>
  <conditionalFormatting sqref="H226:H235">
    <cfRule type="cellIs" dxfId="1" priority="20" operator="equal">
      <formula>0</formula>
    </cfRule>
  </conditionalFormatting>
  <conditionalFormatting sqref="H250:H252">
    <cfRule type="cellIs" dxfId="1" priority="19" operator="equal">
      <formula>0</formula>
    </cfRule>
  </conditionalFormatting>
  <conditionalFormatting sqref="H259:H261">
    <cfRule type="cellIs" dxfId="1" priority="15" operator="equal">
      <formula>0</formula>
    </cfRule>
  </conditionalFormatting>
  <conditionalFormatting sqref="H38:H41 G36:G58 H12:H36 G12:G34 G61:G66 H85:H93 H70:H74 G74:G96 H80:H83 H62:H67 F67:G67 G68:G72 F62:F66 H43:H60 G100:H105 G98:G99 H99 G112:H114 G115:G137 H116 H132 H136:H139 H109:H111 F134 H134 G106:G111 G140:G162 F145:F146 H141:H143 G165:G230 H199:H203 F175:F176 G236:G238 H237:H242 G243:G245 H249 G249:G250 G247:H247 H244:H245 G262 G255:G259">
    <cfRule type="cellIs" dxfId="1" priority="46" operator="equal">
      <formula>0</formula>
    </cfRule>
  </conditionalFormatting>
  <conditionalFormatting sqref="G246 G251:G252 G248">
    <cfRule type="cellIs" dxfId="1" priority="33" operator="equal">
      <formula>0</formula>
    </cfRule>
  </conditionalFormatting>
  <pageMargins left="0.751388888888889" right="0.751388888888889" top="1" bottom="0.802777777777778" header="0.5" footer="0.5"/>
  <pageSetup paperSize="9" scale="85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4"/>
  <sheetViews>
    <sheetView topLeftCell="A241" workbookViewId="0">
      <selection activeCell="O185" sqref="O185"/>
    </sheetView>
  </sheetViews>
  <sheetFormatPr defaultColWidth="9" defaultRowHeight="13.5"/>
  <cols>
    <col min="2" max="2" width="22.875" customWidth="1"/>
    <col min="9" max="9" width="38.75" customWidth="1"/>
  </cols>
  <sheetData>
    <row r="1" ht="18.75" spans="1:9">
      <c r="A1" s="5" t="s">
        <v>510</v>
      </c>
      <c r="B1" s="5"/>
      <c r="C1" s="5"/>
      <c r="D1" s="5"/>
      <c r="E1" s="5"/>
      <c r="F1" s="5"/>
      <c r="G1" s="5"/>
      <c r="H1" s="5"/>
      <c r="I1" s="5"/>
    </row>
    <row r="2" ht="18.75" spans="1:9">
      <c r="A2" s="6" t="s">
        <v>511</v>
      </c>
      <c r="B2" s="6"/>
      <c r="C2" s="6"/>
      <c r="D2" s="6"/>
      <c r="E2" s="6"/>
      <c r="F2" s="6"/>
      <c r="G2" s="6"/>
      <c r="H2" s="6"/>
      <c r="I2" s="6"/>
    </row>
    <row r="3" spans="1:9">
      <c r="A3" s="7" t="s">
        <v>5</v>
      </c>
      <c r="B3" s="8" t="s">
        <v>6</v>
      </c>
      <c r="C3" s="8" t="s">
        <v>512</v>
      </c>
      <c r="D3" s="9" t="s">
        <v>513</v>
      </c>
      <c r="E3" s="10" t="s">
        <v>514</v>
      </c>
      <c r="F3" s="10"/>
      <c r="G3" s="10"/>
      <c r="H3" s="11" t="s">
        <v>515</v>
      </c>
      <c r="I3" s="74" t="s">
        <v>516</v>
      </c>
    </row>
    <row r="4" ht="42" spans="1:9">
      <c r="A4" s="7"/>
      <c r="B4" s="8"/>
      <c r="C4" s="8"/>
      <c r="D4" s="9"/>
      <c r="E4" s="82" t="s">
        <v>517</v>
      </c>
      <c r="F4" s="13" t="s">
        <v>518</v>
      </c>
      <c r="G4" s="13" t="s">
        <v>519</v>
      </c>
      <c r="H4" s="11"/>
      <c r="I4" s="74"/>
    </row>
    <row r="5" ht="23" customHeight="1" spans="1:9">
      <c r="A5" s="83" t="s">
        <v>520</v>
      </c>
      <c r="B5" s="84"/>
      <c r="C5" s="85"/>
      <c r="D5" s="86"/>
      <c r="E5" s="87">
        <f>E7+E161+E205</f>
        <v>9529</v>
      </c>
      <c r="F5" s="87">
        <f t="shared" ref="E5:G5" si="0">F7+F161+F205</f>
        <v>8941</v>
      </c>
      <c r="G5" s="87">
        <f t="shared" si="0"/>
        <v>588</v>
      </c>
      <c r="H5" s="88"/>
      <c r="I5" s="98"/>
    </row>
    <row r="6" ht="24" customHeight="1" spans="1:9">
      <c r="A6" s="89" t="s">
        <v>521</v>
      </c>
      <c r="B6" s="89"/>
      <c r="C6" s="89"/>
      <c r="D6" s="89"/>
      <c r="E6" s="89"/>
      <c r="F6" s="89"/>
      <c r="G6" s="89"/>
      <c r="H6" s="89"/>
      <c r="I6" s="99"/>
    </row>
    <row r="7" ht="22" customHeight="1" spans="1:9">
      <c r="A7" s="90"/>
      <c r="B7" s="91" t="s">
        <v>522</v>
      </c>
      <c r="C7" s="90"/>
      <c r="D7" s="90"/>
      <c r="E7" s="91">
        <f>E8+E14+E36+E50+E69+E79+E98+E107+E121+E132+E139+E150</f>
        <v>6390</v>
      </c>
      <c r="F7" s="91">
        <f>F8+F14+F36+F50+F69+F79+F98+F107+F121+F132+F139+F150</f>
        <v>6005</v>
      </c>
      <c r="G7" s="91">
        <f>G8+G14+G36+G50+G69+G79+G98+G107+G121+G132+G139+G150</f>
        <v>385</v>
      </c>
      <c r="H7" s="90"/>
      <c r="I7" s="90"/>
    </row>
    <row r="8" ht="61" customHeight="1" spans="1:9">
      <c r="A8" s="21" t="s">
        <v>13</v>
      </c>
      <c r="B8" s="22" t="s">
        <v>523</v>
      </c>
      <c r="C8" s="92" t="s">
        <v>524</v>
      </c>
      <c r="D8" s="92"/>
      <c r="E8" s="93">
        <f t="shared" ref="E8:G8" si="1">SUM(E9:E13)</f>
        <v>300</v>
      </c>
      <c r="F8" s="93">
        <f t="shared" si="1"/>
        <v>255</v>
      </c>
      <c r="G8" s="93">
        <f t="shared" si="1"/>
        <v>45</v>
      </c>
      <c r="H8" s="94"/>
      <c r="I8" s="76" t="s">
        <v>525</v>
      </c>
    </row>
    <row r="9" ht="20" customHeight="1" spans="1:9">
      <c r="A9" s="24">
        <v>1</v>
      </c>
      <c r="B9" s="25" t="s">
        <v>16</v>
      </c>
      <c r="C9" s="26" t="s">
        <v>526</v>
      </c>
      <c r="D9" s="27" t="s">
        <v>527</v>
      </c>
      <c r="E9" s="95">
        <v>60</v>
      </c>
      <c r="F9" s="29">
        <v>55</v>
      </c>
      <c r="G9" s="29">
        <f t="shared" ref="G9:G13" si="2">E9-F9</f>
        <v>5</v>
      </c>
      <c r="H9" s="27" t="s">
        <v>528</v>
      </c>
      <c r="I9" s="27" t="s">
        <v>529</v>
      </c>
    </row>
    <row r="10" ht="20" customHeight="1" spans="1:9">
      <c r="A10" s="24">
        <v>2</v>
      </c>
      <c r="B10" s="25" t="s">
        <v>16</v>
      </c>
      <c r="C10" s="26" t="s">
        <v>530</v>
      </c>
      <c r="D10" s="27" t="s">
        <v>527</v>
      </c>
      <c r="E10" s="95">
        <v>100</v>
      </c>
      <c r="F10" s="29">
        <v>90</v>
      </c>
      <c r="G10" s="29">
        <f t="shared" si="2"/>
        <v>10</v>
      </c>
      <c r="H10" s="27" t="s">
        <v>528</v>
      </c>
      <c r="I10" s="27" t="s">
        <v>531</v>
      </c>
    </row>
    <row r="11" ht="20" customHeight="1" spans="1:9">
      <c r="A11" s="24">
        <v>3</v>
      </c>
      <c r="B11" s="25" t="s">
        <v>16</v>
      </c>
      <c r="C11" s="26" t="s">
        <v>532</v>
      </c>
      <c r="D11" s="27" t="s">
        <v>527</v>
      </c>
      <c r="E11" s="95">
        <v>50</v>
      </c>
      <c r="F11" s="29">
        <v>50</v>
      </c>
      <c r="G11" s="29">
        <f t="shared" si="2"/>
        <v>0</v>
      </c>
      <c r="H11" s="27" t="s">
        <v>528</v>
      </c>
      <c r="I11" s="27" t="s">
        <v>533</v>
      </c>
    </row>
    <row r="12" ht="20" customHeight="1" spans="1:9">
      <c r="A12" s="24">
        <v>4</v>
      </c>
      <c r="B12" s="25" t="s">
        <v>16</v>
      </c>
      <c r="C12" s="26" t="s">
        <v>534</v>
      </c>
      <c r="D12" s="27" t="s">
        <v>527</v>
      </c>
      <c r="E12" s="95">
        <v>60</v>
      </c>
      <c r="F12" s="29">
        <v>60</v>
      </c>
      <c r="G12" s="29">
        <f t="shared" si="2"/>
        <v>0</v>
      </c>
      <c r="H12" s="27" t="s">
        <v>528</v>
      </c>
      <c r="I12" s="27" t="s">
        <v>535</v>
      </c>
    </row>
    <row r="13" ht="25" customHeight="1" spans="1:9">
      <c r="A13" s="24">
        <v>5</v>
      </c>
      <c r="B13" s="25" t="s">
        <v>536</v>
      </c>
      <c r="C13" s="26" t="s">
        <v>537</v>
      </c>
      <c r="D13" s="27" t="s">
        <v>527</v>
      </c>
      <c r="E13" s="95">
        <v>30</v>
      </c>
      <c r="F13" s="29">
        <v>0</v>
      </c>
      <c r="G13" s="29">
        <f t="shared" si="2"/>
        <v>30</v>
      </c>
      <c r="H13" s="27" t="s">
        <v>528</v>
      </c>
      <c r="I13" s="100" t="s">
        <v>538</v>
      </c>
    </row>
    <row r="14" ht="105" customHeight="1" spans="1:9">
      <c r="A14" s="21" t="s">
        <v>79</v>
      </c>
      <c r="B14" s="22" t="s">
        <v>539</v>
      </c>
      <c r="C14" s="92" t="s">
        <v>540</v>
      </c>
      <c r="D14" s="92"/>
      <c r="E14" s="93">
        <f t="shared" ref="E14:G14" si="3">SUM(E16:E35)</f>
        <v>1070</v>
      </c>
      <c r="F14" s="93">
        <f t="shared" si="3"/>
        <v>1030</v>
      </c>
      <c r="G14" s="93">
        <f t="shared" si="3"/>
        <v>40</v>
      </c>
      <c r="H14" s="96"/>
      <c r="I14" s="76" t="s">
        <v>541</v>
      </c>
    </row>
    <row r="15" ht="21" customHeight="1" spans="1:9">
      <c r="A15" s="24">
        <v>1</v>
      </c>
      <c r="B15" s="25" t="s">
        <v>542</v>
      </c>
      <c r="C15" s="26" t="s">
        <v>543</v>
      </c>
      <c r="D15" s="27" t="s">
        <v>527</v>
      </c>
      <c r="E15" s="28"/>
      <c r="F15" s="29"/>
      <c r="G15" s="29"/>
      <c r="H15" s="27" t="s">
        <v>528</v>
      </c>
      <c r="I15" s="101" t="s">
        <v>544</v>
      </c>
    </row>
    <row r="16" ht="21" customHeight="1" spans="1:9">
      <c r="A16" s="24">
        <v>2</v>
      </c>
      <c r="B16" s="25" t="s">
        <v>545</v>
      </c>
      <c r="C16" s="26" t="s">
        <v>546</v>
      </c>
      <c r="D16" s="27" t="s">
        <v>527</v>
      </c>
      <c r="E16" s="28">
        <v>50</v>
      </c>
      <c r="F16" s="29">
        <v>50</v>
      </c>
      <c r="G16" s="29">
        <f t="shared" ref="G16:G35" si="4">E16-F16</f>
        <v>0</v>
      </c>
      <c r="H16" s="27" t="s">
        <v>528</v>
      </c>
      <c r="I16" s="23"/>
    </row>
    <row r="17" ht="21" customHeight="1" spans="1:9">
      <c r="A17" s="24">
        <v>3</v>
      </c>
      <c r="B17" s="25" t="s">
        <v>547</v>
      </c>
      <c r="C17" s="26" t="s">
        <v>548</v>
      </c>
      <c r="D17" s="27" t="s">
        <v>527</v>
      </c>
      <c r="E17" s="28">
        <v>50</v>
      </c>
      <c r="F17" s="29">
        <v>50</v>
      </c>
      <c r="G17" s="29">
        <f t="shared" si="4"/>
        <v>0</v>
      </c>
      <c r="H17" s="27" t="s">
        <v>528</v>
      </c>
      <c r="I17" s="23"/>
    </row>
    <row r="18" ht="21" customHeight="1" spans="1:9">
      <c r="A18" s="24">
        <v>4</v>
      </c>
      <c r="B18" s="25" t="s">
        <v>549</v>
      </c>
      <c r="C18" s="26" t="s">
        <v>550</v>
      </c>
      <c r="D18" s="27" t="s">
        <v>527</v>
      </c>
      <c r="E18" s="28">
        <v>50</v>
      </c>
      <c r="F18" s="29">
        <v>50</v>
      </c>
      <c r="G18" s="29">
        <f t="shared" si="4"/>
        <v>0</v>
      </c>
      <c r="H18" s="27" t="s">
        <v>528</v>
      </c>
      <c r="I18" s="23"/>
    </row>
    <row r="19" ht="21" customHeight="1" spans="1:9">
      <c r="A19" s="24">
        <v>5</v>
      </c>
      <c r="B19" s="25" t="s">
        <v>551</v>
      </c>
      <c r="C19" s="26" t="s">
        <v>552</v>
      </c>
      <c r="D19" s="27" t="s">
        <v>527</v>
      </c>
      <c r="E19" s="28">
        <v>30</v>
      </c>
      <c r="F19" s="29">
        <v>30</v>
      </c>
      <c r="G19" s="29">
        <f t="shared" si="4"/>
        <v>0</v>
      </c>
      <c r="H19" s="27" t="s">
        <v>528</v>
      </c>
      <c r="I19" s="23"/>
    </row>
    <row r="20" ht="21" customHeight="1" spans="1:9">
      <c r="A20" s="24">
        <v>6</v>
      </c>
      <c r="B20" s="25" t="s">
        <v>553</v>
      </c>
      <c r="C20" s="26" t="s">
        <v>554</v>
      </c>
      <c r="D20" s="27" t="s">
        <v>527</v>
      </c>
      <c r="E20" s="28">
        <v>50</v>
      </c>
      <c r="F20" s="29">
        <v>50</v>
      </c>
      <c r="G20" s="29">
        <f t="shared" si="4"/>
        <v>0</v>
      </c>
      <c r="H20" s="27" t="s">
        <v>528</v>
      </c>
      <c r="I20" s="23"/>
    </row>
    <row r="21" ht="21" customHeight="1" spans="1:9">
      <c r="A21" s="24">
        <v>7</v>
      </c>
      <c r="B21" s="25" t="s">
        <v>555</v>
      </c>
      <c r="C21" s="26" t="s">
        <v>556</v>
      </c>
      <c r="D21" s="27" t="s">
        <v>527</v>
      </c>
      <c r="E21" s="28">
        <v>50</v>
      </c>
      <c r="F21" s="29">
        <v>50</v>
      </c>
      <c r="G21" s="29">
        <f t="shared" si="4"/>
        <v>0</v>
      </c>
      <c r="H21" s="27" t="s">
        <v>528</v>
      </c>
      <c r="I21" s="23"/>
    </row>
    <row r="22" ht="21" customHeight="1" spans="1:9">
      <c r="A22" s="24">
        <v>8</v>
      </c>
      <c r="B22" s="25" t="s">
        <v>557</v>
      </c>
      <c r="C22" s="26" t="s">
        <v>558</v>
      </c>
      <c r="D22" s="27" t="s">
        <v>527</v>
      </c>
      <c r="E22" s="28">
        <v>80</v>
      </c>
      <c r="F22" s="29">
        <v>80</v>
      </c>
      <c r="G22" s="29">
        <f t="shared" si="4"/>
        <v>0</v>
      </c>
      <c r="H22" s="27" t="s">
        <v>528</v>
      </c>
      <c r="I22" s="23"/>
    </row>
    <row r="23" ht="21" customHeight="1" spans="1:9">
      <c r="A23" s="24">
        <v>9</v>
      </c>
      <c r="B23" s="25" t="s">
        <v>559</v>
      </c>
      <c r="C23" s="26" t="s">
        <v>560</v>
      </c>
      <c r="D23" s="27" t="s">
        <v>527</v>
      </c>
      <c r="E23" s="28">
        <v>40</v>
      </c>
      <c r="F23" s="29">
        <v>40</v>
      </c>
      <c r="G23" s="29">
        <f t="shared" si="4"/>
        <v>0</v>
      </c>
      <c r="H23" s="27" t="s">
        <v>528</v>
      </c>
      <c r="I23" s="23"/>
    </row>
    <row r="24" ht="21" customHeight="1" spans="1:9">
      <c r="A24" s="24">
        <v>10</v>
      </c>
      <c r="B24" s="25" t="s">
        <v>561</v>
      </c>
      <c r="C24" s="26" t="s">
        <v>562</v>
      </c>
      <c r="D24" s="27" t="s">
        <v>527</v>
      </c>
      <c r="E24" s="28">
        <v>50</v>
      </c>
      <c r="F24" s="29">
        <v>50</v>
      </c>
      <c r="G24" s="29">
        <f t="shared" si="4"/>
        <v>0</v>
      </c>
      <c r="H24" s="27" t="s">
        <v>528</v>
      </c>
      <c r="I24" s="23"/>
    </row>
    <row r="25" ht="21" customHeight="1" spans="1:9">
      <c r="A25" s="24">
        <v>11</v>
      </c>
      <c r="B25" s="25" t="s">
        <v>563</v>
      </c>
      <c r="C25" s="26" t="s">
        <v>564</v>
      </c>
      <c r="D25" s="27" t="s">
        <v>527</v>
      </c>
      <c r="E25" s="28">
        <v>35</v>
      </c>
      <c r="F25" s="29">
        <v>35</v>
      </c>
      <c r="G25" s="29">
        <f t="shared" si="4"/>
        <v>0</v>
      </c>
      <c r="H25" s="27" t="s">
        <v>528</v>
      </c>
      <c r="I25" s="23"/>
    </row>
    <row r="26" ht="21" customHeight="1" spans="1:9">
      <c r="A26" s="24">
        <v>12</v>
      </c>
      <c r="B26" s="25" t="s">
        <v>565</v>
      </c>
      <c r="C26" s="26" t="s">
        <v>566</v>
      </c>
      <c r="D26" s="27" t="s">
        <v>527</v>
      </c>
      <c r="E26" s="28">
        <v>35</v>
      </c>
      <c r="F26" s="29">
        <v>35</v>
      </c>
      <c r="G26" s="29">
        <f t="shared" si="4"/>
        <v>0</v>
      </c>
      <c r="H26" s="27" t="s">
        <v>528</v>
      </c>
      <c r="I26" s="23"/>
    </row>
    <row r="27" ht="21" customHeight="1" spans="1:9">
      <c r="A27" s="24">
        <v>13</v>
      </c>
      <c r="B27" s="25" t="s">
        <v>567</v>
      </c>
      <c r="C27" s="26" t="s">
        <v>568</v>
      </c>
      <c r="D27" s="27" t="s">
        <v>527</v>
      </c>
      <c r="E27" s="28">
        <v>50</v>
      </c>
      <c r="F27" s="29">
        <v>50</v>
      </c>
      <c r="G27" s="29">
        <f t="shared" si="4"/>
        <v>0</v>
      </c>
      <c r="H27" s="27" t="s">
        <v>528</v>
      </c>
      <c r="I27" s="23"/>
    </row>
    <row r="28" ht="21" customHeight="1" spans="1:9">
      <c r="A28" s="24">
        <v>14</v>
      </c>
      <c r="B28" s="25" t="s">
        <v>569</v>
      </c>
      <c r="C28" s="26" t="s">
        <v>570</v>
      </c>
      <c r="D28" s="27" t="s">
        <v>527</v>
      </c>
      <c r="E28" s="28">
        <v>100</v>
      </c>
      <c r="F28" s="29">
        <v>80</v>
      </c>
      <c r="G28" s="29">
        <f t="shared" si="4"/>
        <v>20</v>
      </c>
      <c r="H28" s="27" t="s">
        <v>528</v>
      </c>
      <c r="I28" s="23"/>
    </row>
    <row r="29" ht="21" customHeight="1" spans="1:9">
      <c r="A29" s="24">
        <v>15</v>
      </c>
      <c r="B29" s="25" t="s">
        <v>571</v>
      </c>
      <c r="C29" s="26" t="s">
        <v>572</v>
      </c>
      <c r="D29" s="27" t="s">
        <v>527</v>
      </c>
      <c r="E29" s="28">
        <v>40</v>
      </c>
      <c r="F29" s="29">
        <v>40</v>
      </c>
      <c r="G29" s="29">
        <f t="shared" si="4"/>
        <v>0</v>
      </c>
      <c r="H29" s="27" t="s">
        <v>528</v>
      </c>
      <c r="I29" s="23"/>
    </row>
    <row r="30" ht="21" customHeight="1" spans="1:9">
      <c r="A30" s="24">
        <v>16</v>
      </c>
      <c r="B30" s="25" t="s">
        <v>58</v>
      </c>
      <c r="C30" s="26" t="s">
        <v>573</v>
      </c>
      <c r="D30" s="27" t="s">
        <v>527</v>
      </c>
      <c r="E30" s="28">
        <v>50</v>
      </c>
      <c r="F30" s="29">
        <v>40</v>
      </c>
      <c r="G30" s="29">
        <f t="shared" si="4"/>
        <v>10</v>
      </c>
      <c r="H30" s="27" t="s">
        <v>528</v>
      </c>
      <c r="I30" s="23"/>
    </row>
    <row r="31" ht="21" customHeight="1" spans="1:9">
      <c r="A31" s="24">
        <v>17</v>
      </c>
      <c r="B31" s="25" t="s">
        <v>574</v>
      </c>
      <c r="C31" s="26" t="s">
        <v>575</v>
      </c>
      <c r="D31" s="27" t="s">
        <v>527</v>
      </c>
      <c r="E31" s="28">
        <v>80</v>
      </c>
      <c r="F31" s="29">
        <v>80</v>
      </c>
      <c r="G31" s="29">
        <f t="shared" si="4"/>
        <v>0</v>
      </c>
      <c r="H31" s="27" t="s">
        <v>528</v>
      </c>
      <c r="I31" s="23"/>
    </row>
    <row r="32" ht="21" customHeight="1" spans="1:9">
      <c r="A32" s="24">
        <v>18</v>
      </c>
      <c r="B32" s="25" t="s">
        <v>576</v>
      </c>
      <c r="C32" s="26" t="s">
        <v>577</v>
      </c>
      <c r="D32" s="27" t="s">
        <v>527</v>
      </c>
      <c r="E32" s="28">
        <v>80</v>
      </c>
      <c r="F32" s="29">
        <v>80</v>
      </c>
      <c r="G32" s="29">
        <f t="shared" si="4"/>
        <v>0</v>
      </c>
      <c r="H32" s="27" t="s">
        <v>528</v>
      </c>
      <c r="I32" s="23"/>
    </row>
    <row r="33" ht="21" customHeight="1" spans="1:9">
      <c r="A33" s="24">
        <v>19</v>
      </c>
      <c r="B33" s="25" t="s">
        <v>578</v>
      </c>
      <c r="C33" s="26" t="s">
        <v>579</v>
      </c>
      <c r="D33" s="27" t="s">
        <v>527</v>
      </c>
      <c r="E33" s="28">
        <v>50</v>
      </c>
      <c r="F33" s="29">
        <v>40</v>
      </c>
      <c r="G33" s="29">
        <f t="shared" si="4"/>
        <v>10</v>
      </c>
      <c r="H33" s="27" t="s">
        <v>528</v>
      </c>
      <c r="I33" s="23"/>
    </row>
    <row r="34" ht="21" customHeight="1" spans="1:9">
      <c r="A34" s="24">
        <v>20</v>
      </c>
      <c r="B34" s="25" t="s">
        <v>580</v>
      </c>
      <c r="C34" s="26" t="s">
        <v>581</v>
      </c>
      <c r="D34" s="27" t="s">
        <v>527</v>
      </c>
      <c r="E34" s="28">
        <v>50</v>
      </c>
      <c r="F34" s="29">
        <v>50</v>
      </c>
      <c r="G34" s="29">
        <f t="shared" si="4"/>
        <v>0</v>
      </c>
      <c r="H34" s="27" t="s">
        <v>528</v>
      </c>
      <c r="I34" s="23"/>
    </row>
    <row r="35" ht="21" customHeight="1" spans="1:9">
      <c r="A35" s="24">
        <v>21</v>
      </c>
      <c r="B35" s="30" t="s">
        <v>582</v>
      </c>
      <c r="C35" s="26" t="s">
        <v>583</v>
      </c>
      <c r="D35" s="27" t="s">
        <v>527</v>
      </c>
      <c r="E35" s="28">
        <v>50</v>
      </c>
      <c r="F35" s="29">
        <v>50</v>
      </c>
      <c r="G35" s="29">
        <f t="shared" si="4"/>
        <v>0</v>
      </c>
      <c r="H35" s="27" t="s">
        <v>528</v>
      </c>
      <c r="I35" s="23" t="s">
        <v>584</v>
      </c>
    </row>
    <row r="36" ht="98" customHeight="1" spans="1:9">
      <c r="A36" s="21" t="s">
        <v>115</v>
      </c>
      <c r="B36" s="22" t="s">
        <v>585</v>
      </c>
      <c r="C36" s="92" t="s">
        <v>586</v>
      </c>
      <c r="D36" s="97"/>
      <c r="E36" s="93">
        <f t="shared" ref="E36:G36" si="5">SUM(E38:E49)</f>
        <v>655</v>
      </c>
      <c r="F36" s="93">
        <f t="shared" si="5"/>
        <v>605</v>
      </c>
      <c r="G36" s="93">
        <f t="shared" si="5"/>
        <v>50</v>
      </c>
      <c r="H36" s="97"/>
      <c r="I36" s="76" t="s">
        <v>587</v>
      </c>
    </row>
    <row r="37" ht="27" customHeight="1" spans="1:9">
      <c r="A37" s="24">
        <v>1</v>
      </c>
      <c r="B37" s="25" t="s">
        <v>542</v>
      </c>
      <c r="C37" s="26" t="s">
        <v>588</v>
      </c>
      <c r="D37" s="97" t="s">
        <v>527</v>
      </c>
      <c r="E37" s="93"/>
      <c r="F37" s="93"/>
      <c r="G37" s="93"/>
      <c r="H37" s="27" t="s">
        <v>528</v>
      </c>
      <c r="I37" s="101" t="s">
        <v>589</v>
      </c>
    </row>
    <row r="38" ht="27" customHeight="1" spans="1:9">
      <c r="A38" s="24">
        <v>2</v>
      </c>
      <c r="B38" s="25" t="s">
        <v>576</v>
      </c>
      <c r="C38" s="26" t="s">
        <v>590</v>
      </c>
      <c r="D38" s="27" t="s">
        <v>527</v>
      </c>
      <c r="E38" s="28">
        <v>120</v>
      </c>
      <c r="F38" s="29">
        <v>100</v>
      </c>
      <c r="G38" s="29">
        <f t="shared" ref="G38:G49" si="6">E38-F38</f>
        <v>20</v>
      </c>
      <c r="H38" s="27" t="s">
        <v>528</v>
      </c>
      <c r="I38" s="23"/>
    </row>
    <row r="39" ht="27" customHeight="1" spans="1:9">
      <c r="A39" s="24">
        <v>3</v>
      </c>
      <c r="B39" s="25" t="s">
        <v>580</v>
      </c>
      <c r="C39" s="26" t="s">
        <v>591</v>
      </c>
      <c r="D39" s="27" t="s">
        <v>527</v>
      </c>
      <c r="E39" s="28">
        <v>70</v>
      </c>
      <c r="F39" s="29">
        <v>65</v>
      </c>
      <c r="G39" s="29">
        <f t="shared" si="6"/>
        <v>5</v>
      </c>
      <c r="H39" s="27" t="s">
        <v>528</v>
      </c>
      <c r="I39" s="23"/>
    </row>
    <row r="40" ht="27" customHeight="1" spans="1:9">
      <c r="A40" s="24">
        <v>4</v>
      </c>
      <c r="B40" s="25" t="s">
        <v>592</v>
      </c>
      <c r="C40" s="26" t="s">
        <v>593</v>
      </c>
      <c r="D40" s="27" t="s">
        <v>527</v>
      </c>
      <c r="E40" s="28">
        <v>50</v>
      </c>
      <c r="F40" s="29">
        <v>45</v>
      </c>
      <c r="G40" s="29">
        <f t="shared" si="6"/>
        <v>5</v>
      </c>
      <c r="H40" s="27" t="s">
        <v>528</v>
      </c>
      <c r="I40" s="23"/>
    </row>
    <row r="41" ht="27" customHeight="1" spans="1:9">
      <c r="A41" s="24">
        <v>5</v>
      </c>
      <c r="B41" s="25" t="s">
        <v>545</v>
      </c>
      <c r="C41" s="26" t="s">
        <v>594</v>
      </c>
      <c r="D41" s="27" t="s">
        <v>527</v>
      </c>
      <c r="E41" s="28">
        <v>80</v>
      </c>
      <c r="F41" s="29">
        <v>80</v>
      </c>
      <c r="G41" s="29">
        <f t="shared" si="6"/>
        <v>0</v>
      </c>
      <c r="H41" s="27" t="s">
        <v>528</v>
      </c>
      <c r="I41" s="23"/>
    </row>
    <row r="42" ht="27" customHeight="1" spans="1:9">
      <c r="A42" s="24">
        <v>6</v>
      </c>
      <c r="B42" s="25" t="s">
        <v>595</v>
      </c>
      <c r="C42" s="26" t="s">
        <v>596</v>
      </c>
      <c r="D42" s="27" t="s">
        <v>527</v>
      </c>
      <c r="E42" s="28">
        <v>45</v>
      </c>
      <c r="F42" s="29">
        <v>40</v>
      </c>
      <c r="G42" s="29">
        <f t="shared" si="6"/>
        <v>5</v>
      </c>
      <c r="H42" s="27" t="s">
        <v>528</v>
      </c>
      <c r="I42" s="23"/>
    </row>
    <row r="43" ht="27" customHeight="1" spans="1:9">
      <c r="A43" s="24">
        <v>7</v>
      </c>
      <c r="B43" s="25" t="s">
        <v>597</v>
      </c>
      <c r="C43" s="26" t="s">
        <v>598</v>
      </c>
      <c r="D43" s="27" t="s">
        <v>527</v>
      </c>
      <c r="E43" s="28">
        <v>30</v>
      </c>
      <c r="F43" s="29">
        <v>30</v>
      </c>
      <c r="G43" s="29">
        <f t="shared" si="6"/>
        <v>0</v>
      </c>
      <c r="H43" s="27" t="s">
        <v>528</v>
      </c>
      <c r="I43" s="23"/>
    </row>
    <row r="44" ht="27" customHeight="1" spans="1:9">
      <c r="A44" s="24">
        <v>8</v>
      </c>
      <c r="B44" s="25" t="s">
        <v>599</v>
      </c>
      <c r="C44" s="26" t="s">
        <v>600</v>
      </c>
      <c r="D44" s="27" t="s">
        <v>527</v>
      </c>
      <c r="E44" s="28">
        <v>30</v>
      </c>
      <c r="F44" s="29">
        <v>30</v>
      </c>
      <c r="G44" s="29">
        <f t="shared" si="6"/>
        <v>0</v>
      </c>
      <c r="H44" s="27" t="s">
        <v>528</v>
      </c>
      <c r="I44" s="23"/>
    </row>
    <row r="45" ht="27" customHeight="1" spans="1:9">
      <c r="A45" s="24">
        <v>9</v>
      </c>
      <c r="B45" s="25" t="s">
        <v>601</v>
      </c>
      <c r="C45" s="26" t="s">
        <v>602</v>
      </c>
      <c r="D45" s="27" t="s">
        <v>527</v>
      </c>
      <c r="E45" s="28">
        <v>30</v>
      </c>
      <c r="F45" s="29">
        <v>30</v>
      </c>
      <c r="G45" s="29">
        <f t="shared" si="6"/>
        <v>0</v>
      </c>
      <c r="H45" s="27" t="s">
        <v>528</v>
      </c>
      <c r="I45" s="23"/>
    </row>
    <row r="46" ht="27" customHeight="1" spans="1:9">
      <c r="A46" s="24">
        <v>10</v>
      </c>
      <c r="B46" s="25" t="s">
        <v>603</v>
      </c>
      <c r="C46" s="26" t="s">
        <v>604</v>
      </c>
      <c r="D46" s="27" t="s">
        <v>527</v>
      </c>
      <c r="E46" s="28">
        <v>80</v>
      </c>
      <c r="F46" s="29">
        <v>70</v>
      </c>
      <c r="G46" s="29">
        <f t="shared" si="6"/>
        <v>10</v>
      </c>
      <c r="H46" s="27" t="s">
        <v>528</v>
      </c>
      <c r="I46" s="23"/>
    </row>
    <row r="47" ht="27" customHeight="1" spans="1:9">
      <c r="A47" s="24">
        <v>11</v>
      </c>
      <c r="B47" s="25" t="s">
        <v>557</v>
      </c>
      <c r="C47" s="26" t="s">
        <v>605</v>
      </c>
      <c r="D47" s="27" t="s">
        <v>527</v>
      </c>
      <c r="E47" s="28">
        <v>50</v>
      </c>
      <c r="F47" s="29">
        <v>45</v>
      </c>
      <c r="G47" s="29">
        <f t="shared" si="6"/>
        <v>5</v>
      </c>
      <c r="H47" s="27" t="s">
        <v>528</v>
      </c>
      <c r="I47" s="23"/>
    </row>
    <row r="48" ht="27" customHeight="1" spans="1:9">
      <c r="A48" s="24">
        <v>12</v>
      </c>
      <c r="B48" s="25" t="s">
        <v>606</v>
      </c>
      <c r="C48" s="26" t="s">
        <v>607</v>
      </c>
      <c r="D48" s="27" t="s">
        <v>527</v>
      </c>
      <c r="E48" s="28">
        <v>30</v>
      </c>
      <c r="F48" s="29">
        <v>30</v>
      </c>
      <c r="G48" s="29">
        <f t="shared" si="6"/>
        <v>0</v>
      </c>
      <c r="H48" s="27" t="s">
        <v>528</v>
      </c>
      <c r="I48" s="23"/>
    </row>
    <row r="49" ht="27" customHeight="1" spans="1:9">
      <c r="A49" s="24">
        <v>13</v>
      </c>
      <c r="B49" s="25" t="s">
        <v>547</v>
      </c>
      <c r="C49" s="26" t="s">
        <v>608</v>
      </c>
      <c r="D49" s="27" t="s">
        <v>527</v>
      </c>
      <c r="E49" s="28">
        <v>40</v>
      </c>
      <c r="F49" s="29">
        <v>40</v>
      </c>
      <c r="G49" s="29">
        <f t="shared" si="6"/>
        <v>0</v>
      </c>
      <c r="H49" s="27" t="s">
        <v>528</v>
      </c>
      <c r="I49" s="23"/>
    </row>
    <row r="50" ht="81" customHeight="1" spans="1:9">
      <c r="A50" s="21" t="s">
        <v>131</v>
      </c>
      <c r="B50" s="22" t="s">
        <v>609</v>
      </c>
      <c r="C50" s="92" t="s">
        <v>610</v>
      </c>
      <c r="D50" s="97"/>
      <c r="E50" s="93">
        <f t="shared" ref="E50:G50" si="7">SUM(E52:E68)</f>
        <v>560</v>
      </c>
      <c r="F50" s="93">
        <f t="shared" si="7"/>
        <v>560</v>
      </c>
      <c r="G50" s="93">
        <f t="shared" si="7"/>
        <v>0</v>
      </c>
      <c r="H50" s="97"/>
      <c r="I50" s="76" t="s">
        <v>611</v>
      </c>
    </row>
    <row r="51" ht="24" customHeight="1" spans="1:9">
      <c r="A51" s="24">
        <v>1</v>
      </c>
      <c r="B51" s="25" t="s">
        <v>542</v>
      </c>
      <c r="C51" s="26" t="s">
        <v>612</v>
      </c>
      <c r="D51" s="97" t="s">
        <v>527</v>
      </c>
      <c r="E51" s="93"/>
      <c r="F51" s="93"/>
      <c r="G51" s="93"/>
      <c r="H51" s="97" t="s">
        <v>528</v>
      </c>
      <c r="I51" s="101" t="s">
        <v>589</v>
      </c>
    </row>
    <row r="52" ht="24" customHeight="1" spans="1:9">
      <c r="A52" s="24">
        <v>2</v>
      </c>
      <c r="B52" s="25" t="s">
        <v>580</v>
      </c>
      <c r="C52" s="26" t="s">
        <v>613</v>
      </c>
      <c r="D52" s="27" t="s">
        <v>527</v>
      </c>
      <c r="E52" s="28">
        <v>40</v>
      </c>
      <c r="F52" s="29">
        <v>40</v>
      </c>
      <c r="G52" s="29">
        <f t="shared" ref="G52:G68" si="8">E52-F52</f>
        <v>0</v>
      </c>
      <c r="H52" s="27" t="s">
        <v>528</v>
      </c>
      <c r="I52" s="23" t="s">
        <v>614</v>
      </c>
    </row>
    <row r="53" ht="24" customHeight="1" spans="1:9">
      <c r="A53" s="24">
        <v>3</v>
      </c>
      <c r="B53" s="25" t="s">
        <v>615</v>
      </c>
      <c r="C53" s="26" t="s">
        <v>616</v>
      </c>
      <c r="D53" s="27" t="s">
        <v>527</v>
      </c>
      <c r="E53" s="28">
        <v>25</v>
      </c>
      <c r="F53" s="29">
        <v>25</v>
      </c>
      <c r="G53" s="29">
        <f t="shared" si="8"/>
        <v>0</v>
      </c>
      <c r="H53" s="27" t="s">
        <v>528</v>
      </c>
      <c r="I53" s="23"/>
    </row>
    <row r="54" ht="24" customHeight="1" spans="1:9">
      <c r="A54" s="24">
        <v>4</v>
      </c>
      <c r="B54" s="25" t="s">
        <v>567</v>
      </c>
      <c r="C54" s="26" t="s">
        <v>617</v>
      </c>
      <c r="D54" s="27" t="s">
        <v>527</v>
      </c>
      <c r="E54" s="28">
        <v>25</v>
      </c>
      <c r="F54" s="29">
        <v>25</v>
      </c>
      <c r="G54" s="29">
        <f t="shared" si="8"/>
        <v>0</v>
      </c>
      <c r="H54" s="27" t="s">
        <v>528</v>
      </c>
      <c r="I54" s="23"/>
    </row>
    <row r="55" ht="24" customHeight="1" spans="1:9">
      <c r="A55" s="24">
        <v>5</v>
      </c>
      <c r="B55" s="25" t="s">
        <v>599</v>
      </c>
      <c r="C55" s="26" t="s">
        <v>618</v>
      </c>
      <c r="D55" s="27" t="s">
        <v>527</v>
      </c>
      <c r="E55" s="28">
        <v>25</v>
      </c>
      <c r="F55" s="29">
        <v>25</v>
      </c>
      <c r="G55" s="29">
        <f t="shared" si="8"/>
        <v>0</v>
      </c>
      <c r="H55" s="27" t="s">
        <v>528</v>
      </c>
      <c r="I55" s="23"/>
    </row>
    <row r="56" ht="24" customHeight="1" spans="1:9">
      <c r="A56" s="24">
        <v>6</v>
      </c>
      <c r="B56" s="25" t="s">
        <v>619</v>
      </c>
      <c r="C56" s="26" t="s">
        <v>620</v>
      </c>
      <c r="D56" s="27" t="s">
        <v>527</v>
      </c>
      <c r="E56" s="28">
        <v>30</v>
      </c>
      <c r="F56" s="29">
        <v>30</v>
      </c>
      <c r="G56" s="29">
        <f t="shared" si="8"/>
        <v>0</v>
      </c>
      <c r="H56" s="27" t="s">
        <v>528</v>
      </c>
      <c r="I56" s="23"/>
    </row>
    <row r="57" ht="24" customHeight="1" spans="1:9">
      <c r="A57" s="24">
        <v>7</v>
      </c>
      <c r="B57" s="25" t="s">
        <v>545</v>
      </c>
      <c r="C57" s="26" t="s">
        <v>621</v>
      </c>
      <c r="D57" s="27" t="s">
        <v>527</v>
      </c>
      <c r="E57" s="28">
        <v>40</v>
      </c>
      <c r="F57" s="29">
        <v>40</v>
      </c>
      <c r="G57" s="29">
        <f t="shared" si="8"/>
        <v>0</v>
      </c>
      <c r="H57" s="27" t="s">
        <v>528</v>
      </c>
      <c r="I57" s="23"/>
    </row>
    <row r="58" ht="24" customHeight="1" spans="1:9">
      <c r="A58" s="24">
        <v>8</v>
      </c>
      <c r="B58" s="25" t="s">
        <v>553</v>
      </c>
      <c r="C58" s="26" t="s">
        <v>622</v>
      </c>
      <c r="D58" s="27" t="s">
        <v>527</v>
      </c>
      <c r="E58" s="28">
        <v>40</v>
      </c>
      <c r="F58" s="29">
        <v>40</v>
      </c>
      <c r="G58" s="29">
        <f t="shared" si="8"/>
        <v>0</v>
      </c>
      <c r="H58" s="27" t="s">
        <v>528</v>
      </c>
      <c r="I58" s="23"/>
    </row>
    <row r="59" ht="24" customHeight="1" spans="1:9">
      <c r="A59" s="24">
        <v>9</v>
      </c>
      <c r="B59" s="25" t="s">
        <v>623</v>
      </c>
      <c r="C59" s="26" t="s">
        <v>624</v>
      </c>
      <c r="D59" s="27" t="s">
        <v>527</v>
      </c>
      <c r="E59" s="28">
        <v>20</v>
      </c>
      <c r="F59" s="29">
        <v>20</v>
      </c>
      <c r="G59" s="29">
        <f t="shared" si="8"/>
        <v>0</v>
      </c>
      <c r="H59" s="27" t="s">
        <v>528</v>
      </c>
      <c r="I59" s="23"/>
    </row>
    <row r="60" ht="24" customHeight="1" spans="1:9">
      <c r="A60" s="24">
        <v>10</v>
      </c>
      <c r="B60" s="25" t="s">
        <v>625</v>
      </c>
      <c r="C60" s="26" t="s">
        <v>626</v>
      </c>
      <c r="D60" s="27" t="s">
        <v>527</v>
      </c>
      <c r="E60" s="28">
        <v>20</v>
      </c>
      <c r="F60" s="29">
        <v>20</v>
      </c>
      <c r="G60" s="29">
        <f t="shared" si="8"/>
        <v>0</v>
      </c>
      <c r="H60" s="27" t="s">
        <v>528</v>
      </c>
      <c r="I60" s="23"/>
    </row>
    <row r="61" ht="24" customHeight="1" spans="1:9">
      <c r="A61" s="24">
        <v>11</v>
      </c>
      <c r="B61" s="25" t="s">
        <v>574</v>
      </c>
      <c r="C61" s="26" t="s">
        <v>627</v>
      </c>
      <c r="D61" s="27" t="s">
        <v>527</v>
      </c>
      <c r="E61" s="28">
        <v>30</v>
      </c>
      <c r="F61" s="29">
        <v>30</v>
      </c>
      <c r="G61" s="29">
        <f t="shared" si="8"/>
        <v>0</v>
      </c>
      <c r="H61" s="27" t="s">
        <v>528</v>
      </c>
      <c r="I61" s="23"/>
    </row>
    <row r="62" ht="24" customHeight="1" spans="1:9">
      <c r="A62" s="24">
        <v>12</v>
      </c>
      <c r="B62" s="25" t="s">
        <v>576</v>
      </c>
      <c r="C62" s="26" t="s">
        <v>628</v>
      </c>
      <c r="D62" s="27" t="s">
        <v>527</v>
      </c>
      <c r="E62" s="28">
        <v>80</v>
      </c>
      <c r="F62" s="29">
        <v>80</v>
      </c>
      <c r="G62" s="29">
        <f t="shared" si="8"/>
        <v>0</v>
      </c>
      <c r="H62" s="27" t="s">
        <v>528</v>
      </c>
      <c r="I62" s="23"/>
    </row>
    <row r="63" ht="24" customHeight="1" spans="1:9">
      <c r="A63" s="24">
        <v>13</v>
      </c>
      <c r="B63" s="25" t="s">
        <v>555</v>
      </c>
      <c r="C63" s="26" t="s">
        <v>629</v>
      </c>
      <c r="D63" s="27" t="s">
        <v>527</v>
      </c>
      <c r="E63" s="28">
        <v>40</v>
      </c>
      <c r="F63" s="29">
        <v>40</v>
      </c>
      <c r="G63" s="29">
        <f t="shared" si="8"/>
        <v>0</v>
      </c>
      <c r="H63" s="27" t="s">
        <v>528</v>
      </c>
      <c r="I63" s="23"/>
    </row>
    <row r="64" ht="24" customHeight="1" spans="1:9">
      <c r="A64" s="24">
        <v>14</v>
      </c>
      <c r="B64" s="25" t="s">
        <v>630</v>
      </c>
      <c r="C64" s="26" t="s">
        <v>631</v>
      </c>
      <c r="D64" s="27" t="s">
        <v>527</v>
      </c>
      <c r="E64" s="28">
        <v>40</v>
      </c>
      <c r="F64" s="29">
        <v>40</v>
      </c>
      <c r="G64" s="29">
        <f t="shared" si="8"/>
        <v>0</v>
      </c>
      <c r="H64" s="27" t="s">
        <v>528</v>
      </c>
      <c r="I64" s="23"/>
    </row>
    <row r="65" ht="24" customHeight="1" spans="1:9">
      <c r="A65" s="24">
        <v>15</v>
      </c>
      <c r="B65" s="25" t="s">
        <v>603</v>
      </c>
      <c r="C65" s="26" t="s">
        <v>632</v>
      </c>
      <c r="D65" s="27" t="s">
        <v>527</v>
      </c>
      <c r="E65" s="28">
        <v>25</v>
      </c>
      <c r="F65" s="29">
        <v>25</v>
      </c>
      <c r="G65" s="29">
        <f t="shared" si="8"/>
        <v>0</v>
      </c>
      <c r="H65" s="27" t="s">
        <v>528</v>
      </c>
      <c r="I65" s="23"/>
    </row>
    <row r="66" ht="24" customHeight="1" spans="1:9">
      <c r="A66" s="24">
        <v>16</v>
      </c>
      <c r="B66" s="25" t="s">
        <v>58</v>
      </c>
      <c r="C66" s="26" t="s">
        <v>633</v>
      </c>
      <c r="D66" s="27" t="s">
        <v>527</v>
      </c>
      <c r="E66" s="28">
        <v>25</v>
      </c>
      <c r="F66" s="29">
        <v>25</v>
      </c>
      <c r="G66" s="29">
        <f t="shared" si="8"/>
        <v>0</v>
      </c>
      <c r="H66" s="27" t="s">
        <v>528</v>
      </c>
      <c r="I66" s="23"/>
    </row>
    <row r="67" ht="24" customHeight="1" spans="1:9">
      <c r="A67" s="24">
        <v>17</v>
      </c>
      <c r="B67" s="25" t="s">
        <v>634</v>
      </c>
      <c r="C67" s="26" t="s">
        <v>635</v>
      </c>
      <c r="D67" s="27" t="s">
        <v>527</v>
      </c>
      <c r="E67" s="28">
        <v>30</v>
      </c>
      <c r="F67" s="29">
        <v>30</v>
      </c>
      <c r="G67" s="29">
        <f t="shared" si="8"/>
        <v>0</v>
      </c>
      <c r="H67" s="27" t="s">
        <v>528</v>
      </c>
      <c r="I67" s="23"/>
    </row>
    <row r="68" ht="24" customHeight="1" spans="1:9">
      <c r="A68" s="24">
        <v>18</v>
      </c>
      <c r="B68" s="25" t="s">
        <v>565</v>
      </c>
      <c r="C68" s="26" t="s">
        <v>636</v>
      </c>
      <c r="D68" s="27" t="s">
        <v>527</v>
      </c>
      <c r="E68" s="28">
        <v>25</v>
      </c>
      <c r="F68" s="29">
        <v>25</v>
      </c>
      <c r="G68" s="29">
        <f t="shared" si="8"/>
        <v>0</v>
      </c>
      <c r="H68" s="27" t="s">
        <v>528</v>
      </c>
      <c r="I68" s="23"/>
    </row>
    <row r="69" ht="90" spans="1:9">
      <c r="A69" s="21" t="s">
        <v>146</v>
      </c>
      <c r="B69" s="32" t="s">
        <v>637</v>
      </c>
      <c r="C69" s="102" t="s">
        <v>638</v>
      </c>
      <c r="D69" s="103"/>
      <c r="E69" s="104">
        <f>SUM(E71:E78)</f>
        <v>500</v>
      </c>
      <c r="F69" s="104">
        <f>SUM(F71:F78)</f>
        <v>500</v>
      </c>
      <c r="G69" s="104">
        <f>SUM(G71:G78)</f>
        <v>0</v>
      </c>
      <c r="H69" s="97"/>
      <c r="I69" s="78" t="s">
        <v>639</v>
      </c>
    </row>
    <row r="70" ht="25" customHeight="1" spans="1:9">
      <c r="A70" s="24">
        <v>1</v>
      </c>
      <c r="B70" s="25" t="s">
        <v>542</v>
      </c>
      <c r="C70" s="26" t="s">
        <v>640</v>
      </c>
      <c r="D70" s="103" t="s">
        <v>527</v>
      </c>
      <c r="E70" s="104"/>
      <c r="F70" s="104"/>
      <c r="G70" s="104"/>
      <c r="H70" s="97" t="s">
        <v>528</v>
      </c>
      <c r="I70" s="117" t="s">
        <v>589</v>
      </c>
    </row>
    <row r="71" ht="25" customHeight="1" spans="1:9">
      <c r="A71" s="24">
        <v>2</v>
      </c>
      <c r="B71" s="25" t="s">
        <v>545</v>
      </c>
      <c r="C71" s="26" t="s">
        <v>641</v>
      </c>
      <c r="D71" s="27" t="s">
        <v>527</v>
      </c>
      <c r="E71" s="28">
        <v>100</v>
      </c>
      <c r="F71" s="29">
        <v>100</v>
      </c>
      <c r="G71" s="29">
        <f>E71-F71</f>
        <v>0</v>
      </c>
      <c r="H71" s="27" t="s">
        <v>528</v>
      </c>
      <c r="I71" s="118"/>
    </row>
    <row r="72" ht="25" customHeight="1" spans="1:9">
      <c r="A72" s="24">
        <v>3</v>
      </c>
      <c r="B72" s="25" t="s">
        <v>642</v>
      </c>
      <c r="C72" s="26" t="s">
        <v>643</v>
      </c>
      <c r="D72" s="27" t="s">
        <v>527</v>
      </c>
      <c r="E72" s="28">
        <v>50</v>
      </c>
      <c r="F72" s="29">
        <v>50</v>
      </c>
      <c r="G72" s="29">
        <f>E72-F72</f>
        <v>0</v>
      </c>
      <c r="H72" s="27" t="s">
        <v>528</v>
      </c>
      <c r="I72" s="118"/>
    </row>
    <row r="73" ht="25" customHeight="1" spans="1:9">
      <c r="A73" s="24">
        <v>4</v>
      </c>
      <c r="B73" s="25" t="s">
        <v>555</v>
      </c>
      <c r="C73" s="26" t="s">
        <v>644</v>
      </c>
      <c r="D73" s="27" t="s">
        <v>527</v>
      </c>
      <c r="E73" s="28">
        <v>50</v>
      </c>
      <c r="F73" s="29">
        <v>50</v>
      </c>
      <c r="G73" s="29">
        <f>E73-F73</f>
        <v>0</v>
      </c>
      <c r="H73" s="27" t="s">
        <v>528</v>
      </c>
      <c r="I73" s="118"/>
    </row>
    <row r="74" ht="25" customHeight="1" spans="1:9">
      <c r="A74" s="24">
        <v>5</v>
      </c>
      <c r="B74" s="25" t="s">
        <v>592</v>
      </c>
      <c r="C74" s="26" t="s">
        <v>645</v>
      </c>
      <c r="D74" s="27" t="s">
        <v>527</v>
      </c>
      <c r="E74" s="28">
        <v>50</v>
      </c>
      <c r="F74" s="29">
        <v>50</v>
      </c>
      <c r="G74" s="29">
        <f>E74-F74</f>
        <v>0</v>
      </c>
      <c r="H74" s="27" t="s">
        <v>528</v>
      </c>
      <c r="I74" s="118"/>
    </row>
    <row r="75" ht="25" customHeight="1" spans="1:9">
      <c r="A75" s="24">
        <v>6</v>
      </c>
      <c r="B75" s="25" t="s">
        <v>603</v>
      </c>
      <c r="C75" s="26" t="s">
        <v>646</v>
      </c>
      <c r="D75" s="27" t="s">
        <v>527</v>
      </c>
      <c r="E75" s="28">
        <v>50</v>
      </c>
      <c r="F75" s="29">
        <v>50</v>
      </c>
      <c r="G75" s="29">
        <f>E75-F75</f>
        <v>0</v>
      </c>
      <c r="H75" s="27" t="s">
        <v>528</v>
      </c>
      <c r="I75" s="118"/>
    </row>
    <row r="76" ht="25" customHeight="1" spans="1:9">
      <c r="A76" s="24">
        <v>7</v>
      </c>
      <c r="B76" s="25" t="s">
        <v>58</v>
      </c>
      <c r="C76" s="26" t="s">
        <v>647</v>
      </c>
      <c r="D76" s="27" t="s">
        <v>527</v>
      </c>
      <c r="E76" s="28">
        <v>50</v>
      </c>
      <c r="F76" s="29">
        <v>50</v>
      </c>
      <c r="G76" s="29">
        <f>E76-F76</f>
        <v>0</v>
      </c>
      <c r="H76" s="27" t="s">
        <v>528</v>
      </c>
      <c r="I76" s="118"/>
    </row>
    <row r="77" ht="25" customHeight="1" spans="1:9">
      <c r="A77" s="24">
        <v>8</v>
      </c>
      <c r="B77" s="25" t="s">
        <v>580</v>
      </c>
      <c r="C77" s="26" t="s">
        <v>648</v>
      </c>
      <c r="D77" s="27" t="s">
        <v>527</v>
      </c>
      <c r="E77" s="28">
        <v>70</v>
      </c>
      <c r="F77" s="29">
        <v>70</v>
      </c>
      <c r="G77" s="29">
        <f>E77-F77</f>
        <v>0</v>
      </c>
      <c r="H77" s="27" t="s">
        <v>528</v>
      </c>
      <c r="I77" s="118"/>
    </row>
    <row r="78" ht="25" customHeight="1" spans="1:9">
      <c r="A78" s="24">
        <v>9</v>
      </c>
      <c r="B78" s="25" t="s">
        <v>576</v>
      </c>
      <c r="C78" s="26" t="s">
        <v>649</v>
      </c>
      <c r="D78" s="27" t="s">
        <v>527</v>
      </c>
      <c r="E78" s="28">
        <v>80</v>
      </c>
      <c r="F78" s="29">
        <v>80</v>
      </c>
      <c r="G78" s="29">
        <f>E78-F78</f>
        <v>0</v>
      </c>
      <c r="H78" s="27" t="s">
        <v>528</v>
      </c>
      <c r="I78" s="118"/>
    </row>
    <row r="79" ht="75" customHeight="1" spans="1:9">
      <c r="A79" s="31" t="s">
        <v>155</v>
      </c>
      <c r="B79" s="32" t="s">
        <v>650</v>
      </c>
      <c r="C79" s="105" t="s">
        <v>651</v>
      </c>
      <c r="D79" s="105"/>
      <c r="E79" s="8">
        <f>SUM(E81:E97)</f>
        <v>905</v>
      </c>
      <c r="F79" s="8">
        <f>SUM(F81:F97)</f>
        <v>755</v>
      </c>
      <c r="G79" s="8">
        <f>SUM(G81:G97)</f>
        <v>150</v>
      </c>
      <c r="H79" s="105"/>
      <c r="I79" s="78" t="s">
        <v>652</v>
      </c>
    </row>
    <row r="80" ht="16" customHeight="1" spans="1:9">
      <c r="A80" s="106">
        <v>1</v>
      </c>
      <c r="B80" s="107" t="s">
        <v>542</v>
      </c>
      <c r="C80" s="107" t="s">
        <v>653</v>
      </c>
      <c r="D80" s="107" t="s">
        <v>527</v>
      </c>
      <c r="E80" s="107"/>
      <c r="F80" s="107"/>
      <c r="G80" s="107"/>
      <c r="H80" s="107" t="s">
        <v>528</v>
      </c>
      <c r="I80" s="107" t="s">
        <v>544</v>
      </c>
    </row>
    <row r="81" ht="16" customHeight="1" spans="1:9">
      <c r="A81" s="106">
        <v>2</v>
      </c>
      <c r="B81" s="107" t="s">
        <v>603</v>
      </c>
      <c r="C81" s="107" t="s">
        <v>654</v>
      </c>
      <c r="D81" s="108" t="s">
        <v>527</v>
      </c>
      <c r="E81" s="109">
        <v>45</v>
      </c>
      <c r="F81" s="110">
        <v>35</v>
      </c>
      <c r="G81" s="110">
        <f>E81-F81</f>
        <v>10</v>
      </c>
      <c r="H81" s="108" t="s">
        <v>528</v>
      </c>
      <c r="I81" s="119"/>
    </row>
    <row r="82" ht="16" customHeight="1" spans="1:9">
      <c r="A82" s="106">
        <v>3</v>
      </c>
      <c r="B82" s="25" t="s">
        <v>655</v>
      </c>
      <c r="C82" s="107" t="s">
        <v>656</v>
      </c>
      <c r="D82" s="27" t="s">
        <v>527</v>
      </c>
      <c r="E82" s="28">
        <v>90</v>
      </c>
      <c r="F82" s="29">
        <v>70</v>
      </c>
      <c r="G82" s="110">
        <f t="shared" ref="G82:G99" si="9">E82-F82</f>
        <v>20</v>
      </c>
      <c r="H82" s="27" t="s">
        <v>528</v>
      </c>
      <c r="I82" s="118"/>
    </row>
    <row r="83" ht="16" customHeight="1" spans="1:9">
      <c r="A83" s="106">
        <v>4</v>
      </c>
      <c r="B83" s="25" t="s">
        <v>555</v>
      </c>
      <c r="C83" s="107" t="s">
        <v>657</v>
      </c>
      <c r="D83" s="27" t="s">
        <v>527</v>
      </c>
      <c r="E83" s="28">
        <v>45</v>
      </c>
      <c r="F83" s="29">
        <v>40</v>
      </c>
      <c r="G83" s="110">
        <f t="shared" si="9"/>
        <v>5</v>
      </c>
      <c r="H83" s="27" t="s">
        <v>528</v>
      </c>
      <c r="I83" s="118"/>
    </row>
    <row r="84" ht="16" customHeight="1" spans="1:9">
      <c r="A84" s="106">
        <v>5</v>
      </c>
      <c r="B84" s="25" t="s">
        <v>658</v>
      </c>
      <c r="C84" s="107" t="s">
        <v>659</v>
      </c>
      <c r="D84" s="27" t="s">
        <v>527</v>
      </c>
      <c r="E84" s="28">
        <v>45</v>
      </c>
      <c r="F84" s="29">
        <v>40</v>
      </c>
      <c r="G84" s="110">
        <f t="shared" si="9"/>
        <v>5</v>
      </c>
      <c r="H84" s="27" t="s">
        <v>528</v>
      </c>
      <c r="I84" s="118"/>
    </row>
    <row r="85" ht="61" customHeight="1" spans="1:9">
      <c r="A85" s="106">
        <v>6</v>
      </c>
      <c r="B85" s="25" t="s">
        <v>660</v>
      </c>
      <c r="C85" s="107" t="s">
        <v>661</v>
      </c>
      <c r="D85" s="27" t="s">
        <v>527</v>
      </c>
      <c r="E85" s="28">
        <v>20</v>
      </c>
      <c r="F85" s="29">
        <v>20</v>
      </c>
      <c r="G85" s="110">
        <f t="shared" si="9"/>
        <v>0</v>
      </c>
      <c r="H85" s="27" t="s">
        <v>528</v>
      </c>
      <c r="I85" s="120" t="s">
        <v>662</v>
      </c>
    </row>
    <row r="86" ht="16" customHeight="1" spans="1:9">
      <c r="A86" s="106">
        <v>7</v>
      </c>
      <c r="B86" s="25" t="s">
        <v>557</v>
      </c>
      <c r="C86" s="107" t="s">
        <v>663</v>
      </c>
      <c r="D86" s="27" t="s">
        <v>527</v>
      </c>
      <c r="E86" s="28">
        <v>90</v>
      </c>
      <c r="F86" s="29">
        <v>60</v>
      </c>
      <c r="G86" s="110">
        <f t="shared" si="9"/>
        <v>30</v>
      </c>
      <c r="H86" s="27" t="s">
        <v>528</v>
      </c>
      <c r="I86" s="118"/>
    </row>
    <row r="87" ht="16" customHeight="1" spans="1:9">
      <c r="A87" s="106">
        <v>8</v>
      </c>
      <c r="B87" s="25" t="s">
        <v>576</v>
      </c>
      <c r="C87" s="107" t="s">
        <v>664</v>
      </c>
      <c r="D87" s="27" t="s">
        <v>527</v>
      </c>
      <c r="E87" s="28">
        <v>90</v>
      </c>
      <c r="F87" s="29">
        <v>60</v>
      </c>
      <c r="G87" s="110">
        <f t="shared" si="9"/>
        <v>30</v>
      </c>
      <c r="H87" s="27" t="s">
        <v>528</v>
      </c>
      <c r="I87" s="118"/>
    </row>
    <row r="88" ht="16" customHeight="1" spans="1:9">
      <c r="A88" s="106">
        <v>9</v>
      </c>
      <c r="B88" s="25" t="s">
        <v>665</v>
      </c>
      <c r="C88" s="107" t="s">
        <v>666</v>
      </c>
      <c r="D88" s="27" t="s">
        <v>527</v>
      </c>
      <c r="E88" s="28">
        <v>45</v>
      </c>
      <c r="F88" s="29">
        <v>35</v>
      </c>
      <c r="G88" s="110">
        <f t="shared" si="9"/>
        <v>10</v>
      </c>
      <c r="H88" s="27" t="s">
        <v>528</v>
      </c>
      <c r="I88" s="118"/>
    </row>
    <row r="89" ht="16" customHeight="1" spans="1:9">
      <c r="A89" s="106">
        <v>10</v>
      </c>
      <c r="B89" s="25" t="s">
        <v>625</v>
      </c>
      <c r="C89" s="107" t="s">
        <v>667</v>
      </c>
      <c r="D89" s="27" t="s">
        <v>527</v>
      </c>
      <c r="E89" s="28">
        <v>25</v>
      </c>
      <c r="F89" s="29">
        <v>25</v>
      </c>
      <c r="G89" s="110">
        <f t="shared" si="9"/>
        <v>0</v>
      </c>
      <c r="H89" s="27" t="s">
        <v>528</v>
      </c>
      <c r="I89" s="118"/>
    </row>
    <row r="90" ht="16" customHeight="1" spans="1:9">
      <c r="A90" s="106">
        <v>11</v>
      </c>
      <c r="B90" s="25" t="s">
        <v>574</v>
      </c>
      <c r="C90" s="107" t="s">
        <v>668</v>
      </c>
      <c r="D90" s="27" t="s">
        <v>527</v>
      </c>
      <c r="E90" s="28">
        <v>90</v>
      </c>
      <c r="F90" s="29">
        <v>80</v>
      </c>
      <c r="G90" s="110">
        <f t="shared" si="9"/>
        <v>10</v>
      </c>
      <c r="H90" s="27" t="s">
        <v>528</v>
      </c>
      <c r="I90" s="118"/>
    </row>
    <row r="91" ht="16" customHeight="1" spans="1:9">
      <c r="A91" s="106">
        <v>12</v>
      </c>
      <c r="B91" s="25" t="s">
        <v>669</v>
      </c>
      <c r="C91" s="107" t="s">
        <v>670</v>
      </c>
      <c r="D91" s="27" t="s">
        <v>527</v>
      </c>
      <c r="E91" s="28">
        <v>45</v>
      </c>
      <c r="F91" s="29">
        <v>35</v>
      </c>
      <c r="G91" s="110">
        <f t="shared" si="9"/>
        <v>10</v>
      </c>
      <c r="H91" s="27" t="s">
        <v>528</v>
      </c>
      <c r="I91" s="118"/>
    </row>
    <row r="92" ht="16" customHeight="1" spans="1:9">
      <c r="A92" s="106">
        <v>13</v>
      </c>
      <c r="B92" s="25" t="s">
        <v>551</v>
      </c>
      <c r="C92" s="107" t="s">
        <v>671</v>
      </c>
      <c r="D92" s="27" t="s">
        <v>527</v>
      </c>
      <c r="E92" s="28">
        <v>25</v>
      </c>
      <c r="F92" s="29">
        <v>25</v>
      </c>
      <c r="G92" s="110">
        <f t="shared" si="9"/>
        <v>0</v>
      </c>
      <c r="H92" s="27" t="s">
        <v>528</v>
      </c>
      <c r="I92" s="118"/>
    </row>
    <row r="93" ht="16" customHeight="1" spans="1:9">
      <c r="A93" s="106">
        <v>14</v>
      </c>
      <c r="B93" s="25" t="s">
        <v>582</v>
      </c>
      <c r="C93" s="107" t="s">
        <v>672</v>
      </c>
      <c r="D93" s="27" t="s">
        <v>527</v>
      </c>
      <c r="E93" s="28">
        <v>25</v>
      </c>
      <c r="F93" s="29">
        <v>25</v>
      </c>
      <c r="G93" s="110">
        <f t="shared" si="9"/>
        <v>0</v>
      </c>
      <c r="H93" s="27" t="s">
        <v>528</v>
      </c>
      <c r="I93" s="118"/>
    </row>
    <row r="94" ht="16" customHeight="1" spans="1:9">
      <c r="A94" s="106">
        <v>15</v>
      </c>
      <c r="B94" s="25" t="s">
        <v>673</v>
      </c>
      <c r="C94" s="107" t="s">
        <v>674</v>
      </c>
      <c r="D94" s="27" t="s">
        <v>527</v>
      </c>
      <c r="E94" s="111">
        <v>20</v>
      </c>
      <c r="F94" s="29">
        <v>20</v>
      </c>
      <c r="G94" s="110">
        <f>E94-F94</f>
        <v>0</v>
      </c>
      <c r="H94" s="27" t="s">
        <v>528</v>
      </c>
      <c r="I94" s="118"/>
    </row>
    <row r="95" ht="16" customHeight="1" spans="1:9">
      <c r="A95" s="106">
        <v>16</v>
      </c>
      <c r="B95" s="25" t="s">
        <v>592</v>
      </c>
      <c r="C95" s="107" t="s">
        <v>675</v>
      </c>
      <c r="D95" s="27" t="s">
        <v>527</v>
      </c>
      <c r="E95" s="28">
        <v>25</v>
      </c>
      <c r="F95" s="29">
        <v>25</v>
      </c>
      <c r="G95" s="110">
        <f>E95-F95</f>
        <v>0</v>
      </c>
      <c r="H95" s="27" t="s">
        <v>528</v>
      </c>
      <c r="I95" s="118"/>
    </row>
    <row r="96" ht="16" customHeight="1" spans="1:9">
      <c r="A96" s="106">
        <v>17</v>
      </c>
      <c r="B96" s="25" t="s">
        <v>580</v>
      </c>
      <c r="C96" s="107" t="s">
        <v>676</v>
      </c>
      <c r="D96" s="27" t="s">
        <v>527</v>
      </c>
      <c r="E96" s="28">
        <v>90</v>
      </c>
      <c r="F96" s="29">
        <v>80</v>
      </c>
      <c r="G96" s="110">
        <f>E96-F96</f>
        <v>10</v>
      </c>
      <c r="H96" s="27" t="s">
        <v>528</v>
      </c>
      <c r="I96" s="118"/>
    </row>
    <row r="97" ht="16" customHeight="1" spans="1:9">
      <c r="A97" s="106">
        <v>18</v>
      </c>
      <c r="B97" s="25" t="s">
        <v>599</v>
      </c>
      <c r="C97" s="107" t="s">
        <v>677</v>
      </c>
      <c r="D97" s="27" t="s">
        <v>527</v>
      </c>
      <c r="E97" s="28">
        <v>90</v>
      </c>
      <c r="F97" s="29">
        <v>80</v>
      </c>
      <c r="G97" s="110">
        <f>E97-F97</f>
        <v>10</v>
      </c>
      <c r="H97" s="27" t="s">
        <v>528</v>
      </c>
      <c r="I97" s="118"/>
    </row>
    <row r="98" ht="51" customHeight="1" spans="1:9">
      <c r="A98" s="31" t="s">
        <v>183</v>
      </c>
      <c r="B98" s="32" t="s">
        <v>678</v>
      </c>
      <c r="C98" s="105" t="s">
        <v>679</v>
      </c>
      <c r="D98" s="105"/>
      <c r="E98" s="8">
        <f t="shared" ref="E98:G98" si="10">SUM(E100:E106)</f>
        <v>460</v>
      </c>
      <c r="F98" s="8">
        <f t="shared" si="10"/>
        <v>460</v>
      </c>
      <c r="G98" s="8">
        <f t="shared" si="10"/>
        <v>0</v>
      </c>
      <c r="H98" s="105"/>
      <c r="I98" s="78" t="s">
        <v>680</v>
      </c>
    </row>
    <row r="99" ht="24" customHeight="1" spans="1:9">
      <c r="A99" s="33">
        <v>1</v>
      </c>
      <c r="B99" s="25" t="s">
        <v>542</v>
      </c>
      <c r="C99" s="34" t="s">
        <v>681</v>
      </c>
      <c r="D99" s="34" t="s">
        <v>527</v>
      </c>
      <c r="E99" s="33"/>
      <c r="F99" s="33"/>
      <c r="G99" s="33"/>
      <c r="H99" s="34" t="s">
        <v>528</v>
      </c>
      <c r="I99" s="101" t="s">
        <v>682</v>
      </c>
    </row>
    <row r="100" ht="24" customHeight="1" spans="1:9">
      <c r="A100" s="33">
        <v>2</v>
      </c>
      <c r="B100" s="25" t="s">
        <v>623</v>
      </c>
      <c r="C100" s="34" t="s">
        <v>683</v>
      </c>
      <c r="D100" s="34" t="s">
        <v>527</v>
      </c>
      <c r="E100" s="112">
        <v>50</v>
      </c>
      <c r="F100" s="36">
        <v>50</v>
      </c>
      <c r="G100" s="36">
        <f t="shared" ref="G100:G106" si="11">E100-F100</f>
        <v>0</v>
      </c>
      <c r="H100" s="34" t="s">
        <v>528</v>
      </c>
      <c r="I100" s="34"/>
    </row>
    <row r="101" ht="24" customHeight="1" spans="1:9">
      <c r="A101" s="33">
        <v>3</v>
      </c>
      <c r="B101" s="25" t="s">
        <v>576</v>
      </c>
      <c r="C101" s="34" t="s">
        <v>684</v>
      </c>
      <c r="D101" s="34" t="s">
        <v>527</v>
      </c>
      <c r="E101" s="112">
        <v>60</v>
      </c>
      <c r="F101" s="36">
        <v>60</v>
      </c>
      <c r="G101" s="36">
        <f t="shared" si="11"/>
        <v>0</v>
      </c>
      <c r="H101" s="34" t="s">
        <v>528</v>
      </c>
      <c r="I101" s="34"/>
    </row>
    <row r="102" ht="24" customHeight="1" spans="1:9">
      <c r="A102" s="33">
        <v>4</v>
      </c>
      <c r="B102" s="25" t="s">
        <v>557</v>
      </c>
      <c r="C102" s="34" t="s">
        <v>685</v>
      </c>
      <c r="D102" s="34" t="s">
        <v>527</v>
      </c>
      <c r="E102" s="112">
        <v>45</v>
      </c>
      <c r="F102" s="36">
        <v>45</v>
      </c>
      <c r="G102" s="36">
        <f t="shared" si="11"/>
        <v>0</v>
      </c>
      <c r="H102" s="34" t="s">
        <v>528</v>
      </c>
      <c r="I102" s="34"/>
    </row>
    <row r="103" ht="24" customHeight="1" spans="1:9">
      <c r="A103" s="33">
        <v>5</v>
      </c>
      <c r="B103" s="25" t="s">
        <v>580</v>
      </c>
      <c r="C103" s="34" t="s">
        <v>686</v>
      </c>
      <c r="D103" s="34" t="s">
        <v>527</v>
      </c>
      <c r="E103" s="112">
        <v>70</v>
      </c>
      <c r="F103" s="36">
        <v>70</v>
      </c>
      <c r="G103" s="36">
        <f t="shared" si="11"/>
        <v>0</v>
      </c>
      <c r="H103" s="34" t="s">
        <v>528</v>
      </c>
      <c r="I103" s="34"/>
    </row>
    <row r="104" ht="24" customHeight="1" spans="1:9">
      <c r="A104" s="33">
        <v>6</v>
      </c>
      <c r="B104" s="25" t="s">
        <v>603</v>
      </c>
      <c r="C104" s="34" t="s">
        <v>687</v>
      </c>
      <c r="D104" s="34" t="s">
        <v>527</v>
      </c>
      <c r="E104" s="112">
        <v>30</v>
      </c>
      <c r="F104" s="36">
        <v>30</v>
      </c>
      <c r="G104" s="36">
        <f t="shared" si="11"/>
        <v>0</v>
      </c>
      <c r="H104" s="34" t="s">
        <v>528</v>
      </c>
      <c r="I104" s="36"/>
    </row>
    <row r="105" ht="24" customHeight="1" spans="1:9">
      <c r="A105" s="33">
        <v>7</v>
      </c>
      <c r="B105" s="30" t="s">
        <v>658</v>
      </c>
      <c r="C105" s="34" t="s">
        <v>688</v>
      </c>
      <c r="D105" s="34" t="s">
        <v>527</v>
      </c>
      <c r="E105" s="112">
        <v>35</v>
      </c>
      <c r="F105" s="36">
        <v>35</v>
      </c>
      <c r="G105" s="36">
        <f t="shared" si="11"/>
        <v>0</v>
      </c>
      <c r="H105" s="34" t="s">
        <v>528</v>
      </c>
      <c r="I105" s="36" t="s">
        <v>584</v>
      </c>
    </row>
    <row r="106" ht="24" customHeight="1" spans="1:9">
      <c r="A106" s="33">
        <v>8</v>
      </c>
      <c r="B106" s="30" t="s">
        <v>665</v>
      </c>
      <c r="C106" s="34" t="s">
        <v>689</v>
      </c>
      <c r="D106" s="34" t="s">
        <v>527</v>
      </c>
      <c r="E106" s="112">
        <v>170</v>
      </c>
      <c r="F106" s="36">
        <v>170</v>
      </c>
      <c r="G106" s="36">
        <f t="shared" si="11"/>
        <v>0</v>
      </c>
      <c r="H106" s="34" t="s">
        <v>528</v>
      </c>
      <c r="I106" s="36" t="s">
        <v>584</v>
      </c>
    </row>
    <row r="107" ht="62" customHeight="1" spans="1:9">
      <c r="A107" s="31" t="s">
        <v>192</v>
      </c>
      <c r="B107" s="32" t="s">
        <v>690</v>
      </c>
      <c r="C107" s="105" t="s">
        <v>691</v>
      </c>
      <c r="D107" s="105"/>
      <c r="E107" s="8">
        <f>SUM(E109:E120)</f>
        <v>440</v>
      </c>
      <c r="F107" s="8">
        <f>SUM(F109:F120)</f>
        <v>440</v>
      </c>
      <c r="G107" s="8">
        <f>SUM(G109:G120)</f>
        <v>0</v>
      </c>
      <c r="H107" s="105"/>
      <c r="I107" s="78" t="s">
        <v>692</v>
      </c>
    </row>
    <row r="108" ht="25" customHeight="1" spans="1:9">
      <c r="A108" s="33">
        <v>1</v>
      </c>
      <c r="B108" s="25" t="s">
        <v>542</v>
      </c>
      <c r="C108" s="34" t="s">
        <v>693</v>
      </c>
      <c r="D108" s="34" t="s">
        <v>527</v>
      </c>
      <c r="E108" s="112"/>
      <c r="F108" s="36"/>
      <c r="G108" s="36"/>
      <c r="H108" s="34" t="s">
        <v>528</v>
      </c>
      <c r="I108" s="101" t="s">
        <v>682</v>
      </c>
    </row>
    <row r="109" ht="25" customHeight="1" spans="1:9">
      <c r="A109" s="33">
        <v>2</v>
      </c>
      <c r="B109" s="25" t="s">
        <v>625</v>
      </c>
      <c r="C109" s="34" t="s">
        <v>694</v>
      </c>
      <c r="D109" s="34" t="s">
        <v>527</v>
      </c>
      <c r="E109" s="112">
        <v>30</v>
      </c>
      <c r="F109" s="36">
        <v>30</v>
      </c>
      <c r="G109" s="36">
        <f>E109-F109</f>
        <v>0</v>
      </c>
      <c r="H109" s="34" t="s">
        <v>528</v>
      </c>
      <c r="I109" s="34"/>
    </row>
    <row r="110" ht="25" customHeight="1" spans="1:9">
      <c r="A110" s="33">
        <v>3</v>
      </c>
      <c r="B110" s="30" t="s">
        <v>695</v>
      </c>
      <c r="C110" s="34" t="s">
        <v>696</v>
      </c>
      <c r="D110" s="34" t="s">
        <v>527</v>
      </c>
      <c r="E110" s="112">
        <v>20</v>
      </c>
      <c r="F110" s="36">
        <v>20</v>
      </c>
      <c r="G110" s="36">
        <f>E110-F110</f>
        <v>0</v>
      </c>
      <c r="H110" s="34" t="s">
        <v>528</v>
      </c>
      <c r="I110" s="36" t="s">
        <v>584</v>
      </c>
    </row>
    <row r="111" ht="25" customHeight="1" spans="1:9">
      <c r="A111" s="33">
        <v>4</v>
      </c>
      <c r="B111" s="25" t="s">
        <v>580</v>
      </c>
      <c r="C111" s="34" t="s">
        <v>697</v>
      </c>
      <c r="D111" s="34" t="s">
        <v>527</v>
      </c>
      <c r="E111" s="112">
        <v>40</v>
      </c>
      <c r="F111" s="36">
        <v>40</v>
      </c>
      <c r="G111" s="36">
        <f t="shared" ref="G111:G121" si="12">E111-F111</f>
        <v>0</v>
      </c>
      <c r="H111" s="34" t="s">
        <v>528</v>
      </c>
      <c r="I111" s="36"/>
    </row>
    <row r="112" ht="25" customHeight="1" spans="1:9">
      <c r="A112" s="33">
        <v>5</v>
      </c>
      <c r="B112" s="25" t="s">
        <v>615</v>
      </c>
      <c r="C112" s="34" t="s">
        <v>698</v>
      </c>
      <c r="D112" s="34" t="s">
        <v>527</v>
      </c>
      <c r="E112" s="112">
        <v>40</v>
      </c>
      <c r="F112" s="36">
        <v>40</v>
      </c>
      <c r="G112" s="36">
        <f t="shared" si="12"/>
        <v>0</v>
      </c>
      <c r="H112" s="34" t="s">
        <v>528</v>
      </c>
      <c r="I112" s="36"/>
    </row>
    <row r="113" ht="25" customHeight="1" spans="1:9">
      <c r="A113" s="33">
        <v>6</v>
      </c>
      <c r="B113" s="25" t="s">
        <v>408</v>
      </c>
      <c r="C113" s="34" t="s">
        <v>699</v>
      </c>
      <c r="D113" s="34" t="s">
        <v>527</v>
      </c>
      <c r="E113" s="112">
        <v>40</v>
      </c>
      <c r="F113" s="36">
        <v>40</v>
      </c>
      <c r="G113" s="36">
        <f t="shared" si="12"/>
        <v>0</v>
      </c>
      <c r="H113" s="34" t="s">
        <v>528</v>
      </c>
      <c r="I113" s="36"/>
    </row>
    <row r="114" ht="25" customHeight="1" spans="1:9">
      <c r="A114" s="33">
        <v>7</v>
      </c>
      <c r="B114" s="25" t="s">
        <v>576</v>
      </c>
      <c r="C114" s="34" t="s">
        <v>700</v>
      </c>
      <c r="D114" s="34" t="s">
        <v>527</v>
      </c>
      <c r="E114" s="112">
        <v>80</v>
      </c>
      <c r="F114" s="36">
        <v>80</v>
      </c>
      <c r="G114" s="36">
        <f t="shared" si="12"/>
        <v>0</v>
      </c>
      <c r="H114" s="34" t="s">
        <v>528</v>
      </c>
      <c r="I114" s="34"/>
    </row>
    <row r="115" ht="25" customHeight="1" spans="1:9">
      <c r="A115" s="33">
        <v>8</v>
      </c>
      <c r="B115" s="25" t="s">
        <v>701</v>
      </c>
      <c r="C115" s="34" t="s">
        <v>702</v>
      </c>
      <c r="D115" s="34" t="s">
        <v>527</v>
      </c>
      <c r="E115" s="112">
        <v>40</v>
      </c>
      <c r="F115" s="36">
        <v>40</v>
      </c>
      <c r="G115" s="36">
        <f t="shared" si="12"/>
        <v>0</v>
      </c>
      <c r="H115" s="34" t="s">
        <v>528</v>
      </c>
      <c r="I115" s="34"/>
    </row>
    <row r="116" ht="25" customHeight="1" spans="1:9">
      <c r="A116" s="33">
        <v>9</v>
      </c>
      <c r="B116" s="25" t="s">
        <v>703</v>
      </c>
      <c r="C116" s="34" t="s">
        <v>704</v>
      </c>
      <c r="D116" s="34" t="s">
        <v>527</v>
      </c>
      <c r="E116" s="112">
        <v>30</v>
      </c>
      <c r="F116" s="36">
        <v>30</v>
      </c>
      <c r="G116" s="36">
        <f t="shared" si="12"/>
        <v>0</v>
      </c>
      <c r="H116" s="34" t="s">
        <v>528</v>
      </c>
      <c r="I116" s="34"/>
    </row>
    <row r="117" ht="25" customHeight="1" spans="1:9">
      <c r="A117" s="33">
        <v>10</v>
      </c>
      <c r="B117" s="25" t="s">
        <v>665</v>
      </c>
      <c r="C117" s="34" t="s">
        <v>705</v>
      </c>
      <c r="D117" s="34" t="s">
        <v>527</v>
      </c>
      <c r="E117" s="112">
        <v>30</v>
      </c>
      <c r="F117" s="36">
        <v>30</v>
      </c>
      <c r="G117" s="36">
        <f t="shared" si="12"/>
        <v>0</v>
      </c>
      <c r="H117" s="34" t="s">
        <v>528</v>
      </c>
      <c r="I117" s="34"/>
    </row>
    <row r="118" ht="25" customHeight="1" spans="1:9">
      <c r="A118" s="33">
        <v>11</v>
      </c>
      <c r="B118" s="25" t="s">
        <v>58</v>
      </c>
      <c r="C118" s="34" t="s">
        <v>706</v>
      </c>
      <c r="D118" s="34" t="s">
        <v>527</v>
      </c>
      <c r="E118" s="112">
        <v>40</v>
      </c>
      <c r="F118" s="36">
        <v>40</v>
      </c>
      <c r="G118" s="36">
        <f t="shared" si="12"/>
        <v>0</v>
      </c>
      <c r="H118" s="34" t="s">
        <v>528</v>
      </c>
      <c r="I118" s="34"/>
    </row>
    <row r="119" ht="25" customHeight="1" spans="1:9">
      <c r="A119" s="33">
        <v>12</v>
      </c>
      <c r="B119" s="30" t="s">
        <v>707</v>
      </c>
      <c r="C119" s="34" t="s">
        <v>708</v>
      </c>
      <c r="D119" s="34" t="s">
        <v>527</v>
      </c>
      <c r="E119" s="112">
        <v>20</v>
      </c>
      <c r="F119" s="36">
        <v>20</v>
      </c>
      <c r="G119" s="36">
        <f>E119-F119</f>
        <v>0</v>
      </c>
      <c r="H119" s="34" t="s">
        <v>528</v>
      </c>
      <c r="I119" s="36" t="s">
        <v>584</v>
      </c>
    </row>
    <row r="120" ht="25" customHeight="1" spans="1:9">
      <c r="A120" s="33">
        <v>13</v>
      </c>
      <c r="B120" s="30" t="s">
        <v>547</v>
      </c>
      <c r="C120" s="34" t="s">
        <v>709</v>
      </c>
      <c r="D120" s="34" t="s">
        <v>527</v>
      </c>
      <c r="E120" s="112">
        <v>30</v>
      </c>
      <c r="F120" s="36">
        <v>30</v>
      </c>
      <c r="G120" s="36">
        <f>E120-F120</f>
        <v>0</v>
      </c>
      <c r="H120" s="34" t="s">
        <v>528</v>
      </c>
      <c r="I120" s="36" t="s">
        <v>584</v>
      </c>
    </row>
    <row r="121" ht="61" customHeight="1" spans="1:9">
      <c r="A121" s="31" t="s">
        <v>209</v>
      </c>
      <c r="B121" s="32" t="s">
        <v>710</v>
      </c>
      <c r="C121" s="105" t="s">
        <v>711</v>
      </c>
      <c r="D121" s="105"/>
      <c r="E121" s="8">
        <f t="shared" ref="E121:G121" si="13">SUM(E123:E131)</f>
        <v>270</v>
      </c>
      <c r="F121" s="8">
        <f t="shared" si="13"/>
        <v>230</v>
      </c>
      <c r="G121" s="8">
        <f t="shared" si="13"/>
        <v>40</v>
      </c>
      <c r="H121" s="113"/>
      <c r="I121" s="78" t="s">
        <v>712</v>
      </c>
    </row>
    <row r="122" ht="24" customHeight="1" spans="1:9">
      <c r="A122" s="33">
        <v>1</v>
      </c>
      <c r="B122" s="107" t="s">
        <v>542</v>
      </c>
      <c r="C122" s="114" t="s">
        <v>713</v>
      </c>
      <c r="D122" s="114" t="s">
        <v>527</v>
      </c>
      <c r="E122" s="114"/>
      <c r="F122" s="114"/>
      <c r="G122" s="114"/>
      <c r="H122" s="114" t="s">
        <v>528</v>
      </c>
      <c r="I122" s="107" t="s">
        <v>682</v>
      </c>
    </row>
    <row r="123" ht="24" customHeight="1" spans="1:9">
      <c r="A123" s="33">
        <v>2</v>
      </c>
      <c r="B123" s="107" t="s">
        <v>580</v>
      </c>
      <c r="C123" s="114" t="s">
        <v>714</v>
      </c>
      <c r="D123" s="114" t="s">
        <v>527</v>
      </c>
      <c r="E123" s="115">
        <v>50</v>
      </c>
      <c r="F123" s="116">
        <v>30</v>
      </c>
      <c r="G123" s="116">
        <f t="shared" ref="G123:G131" si="14">E123-F123</f>
        <v>20</v>
      </c>
      <c r="H123" s="114" t="s">
        <v>528</v>
      </c>
      <c r="I123" s="114"/>
    </row>
    <row r="124" ht="24" customHeight="1" spans="1:9">
      <c r="A124" s="33">
        <v>3</v>
      </c>
      <c r="B124" s="107" t="s">
        <v>576</v>
      </c>
      <c r="C124" s="114" t="s">
        <v>715</v>
      </c>
      <c r="D124" s="114" t="s">
        <v>527</v>
      </c>
      <c r="E124" s="115">
        <v>30</v>
      </c>
      <c r="F124" s="116">
        <v>30</v>
      </c>
      <c r="G124" s="116">
        <f t="shared" si="14"/>
        <v>0</v>
      </c>
      <c r="H124" s="114" t="s">
        <v>528</v>
      </c>
      <c r="I124" s="114"/>
    </row>
    <row r="125" ht="24" customHeight="1" spans="1:9">
      <c r="A125" s="33">
        <v>4</v>
      </c>
      <c r="B125" s="107" t="s">
        <v>625</v>
      </c>
      <c r="C125" s="114" t="s">
        <v>716</v>
      </c>
      <c r="D125" s="114" t="s">
        <v>527</v>
      </c>
      <c r="E125" s="115">
        <v>30</v>
      </c>
      <c r="F125" s="116">
        <v>20</v>
      </c>
      <c r="G125" s="116">
        <f t="shared" si="14"/>
        <v>10</v>
      </c>
      <c r="H125" s="114" t="s">
        <v>528</v>
      </c>
      <c r="I125" s="114"/>
    </row>
    <row r="126" ht="24" customHeight="1" spans="1:9">
      <c r="A126" s="33">
        <v>5</v>
      </c>
      <c r="B126" s="107" t="s">
        <v>665</v>
      </c>
      <c r="C126" s="114" t="s">
        <v>717</v>
      </c>
      <c r="D126" s="114" t="s">
        <v>527</v>
      </c>
      <c r="E126" s="115">
        <v>30</v>
      </c>
      <c r="F126" s="116">
        <v>30</v>
      </c>
      <c r="G126" s="116">
        <f t="shared" si="14"/>
        <v>0</v>
      </c>
      <c r="H126" s="114" t="s">
        <v>528</v>
      </c>
      <c r="I126" s="114"/>
    </row>
    <row r="127" ht="24" customHeight="1" spans="1:9">
      <c r="A127" s="33">
        <v>6</v>
      </c>
      <c r="B127" s="107" t="s">
        <v>549</v>
      </c>
      <c r="C127" s="114" t="s">
        <v>718</v>
      </c>
      <c r="D127" s="114" t="s">
        <v>527</v>
      </c>
      <c r="E127" s="115">
        <v>20</v>
      </c>
      <c r="F127" s="116">
        <v>20</v>
      </c>
      <c r="G127" s="116">
        <f t="shared" si="14"/>
        <v>0</v>
      </c>
      <c r="H127" s="114" t="s">
        <v>528</v>
      </c>
      <c r="I127" s="114"/>
    </row>
    <row r="128" ht="24" customHeight="1" spans="1:9">
      <c r="A128" s="33">
        <v>7</v>
      </c>
      <c r="B128" s="107" t="s">
        <v>169</v>
      </c>
      <c r="C128" s="114" t="s">
        <v>719</v>
      </c>
      <c r="D128" s="114" t="s">
        <v>527</v>
      </c>
      <c r="E128" s="115">
        <v>40</v>
      </c>
      <c r="F128" s="116">
        <v>30</v>
      </c>
      <c r="G128" s="116">
        <f t="shared" si="14"/>
        <v>10</v>
      </c>
      <c r="H128" s="114" t="s">
        <v>528</v>
      </c>
      <c r="I128" s="114"/>
    </row>
    <row r="129" ht="24" customHeight="1" spans="1:9">
      <c r="A129" s="33">
        <v>8</v>
      </c>
      <c r="B129" s="107" t="s">
        <v>603</v>
      </c>
      <c r="C129" s="114" t="s">
        <v>720</v>
      </c>
      <c r="D129" s="114" t="s">
        <v>527</v>
      </c>
      <c r="E129" s="115">
        <v>30</v>
      </c>
      <c r="F129" s="116">
        <v>30</v>
      </c>
      <c r="G129" s="116">
        <f t="shared" si="14"/>
        <v>0</v>
      </c>
      <c r="H129" s="114" t="s">
        <v>528</v>
      </c>
      <c r="I129" s="114"/>
    </row>
    <row r="130" ht="24" customHeight="1" spans="1:9">
      <c r="A130" s="33">
        <v>9</v>
      </c>
      <c r="B130" s="107" t="s">
        <v>721</v>
      </c>
      <c r="C130" s="114" t="s">
        <v>722</v>
      </c>
      <c r="D130" s="114" t="s">
        <v>527</v>
      </c>
      <c r="E130" s="115">
        <v>20</v>
      </c>
      <c r="F130" s="116">
        <v>20</v>
      </c>
      <c r="G130" s="116">
        <f t="shared" si="14"/>
        <v>0</v>
      </c>
      <c r="H130" s="114" t="s">
        <v>528</v>
      </c>
      <c r="I130" s="114"/>
    </row>
    <row r="131" ht="24" customHeight="1" spans="1:9">
      <c r="A131" s="33">
        <v>10</v>
      </c>
      <c r="B131" s="107" t="s">
        <v>673</v>
      </c>
      <c r="C131" s="114" t="s">
        <v>723</v>
      </c>
      <c r="D131" s="114" t="s">
        <v>527</v>
      </c>
      <c r="E131" s="115">
        <v>20</v>
      </c>
      <c r="F131" s="116">
        <v>20</v>
      </c>
      <c r="G131" s="116">
        <f t="shared" si="14"/>
        <v>0</v>
      </c>
      <c r="H131" s="114" t="s">
        <v>528</v>
      </c>
      <c r="I131" s="114"/>
    </row>
    <row r="132" ht="45" spans="1:9">
      <c r="A132" s="31" t="s">
        <v>216</v>
      </c>
      <c r="B132" s="32" t="s">
        <v>724</v>
      </c>
      <c r="C132" s="105" t="s">
        <v>725</v>
      </c>
      <c r="D132" s="121"/>
      <c r="E132" s="8">
        <f t="shared" ref="E132:G132" si="15">SUM(E134:E138)</f>
        <v>280</v>
      </c>
      <c r="F132" s="8">
        <f t="shared" si="15"/>
        <v>220</v>
      </c>
      <c r="G132" s="8">
        <f t="shared" si="15"/>
        <v>60</v>
      </c>
      <c r="H132" s="113"/>
      <c r="I132" s="78" t="s">
        <v>726</v>
      </c>
    </row>
    <row r="133" ht="28" customHeight="1" spans="1:9">
      <c r="A133" s="33">
        <v>1</v>
      </c>
      <c r="B133" s="107" t="s">
        <v>542</v>
      </c>
      <c r="C133" s="114" t="s">
        <v>727</v>
      </c>
      <c r="D133" s="114" t="s">
        <v>527</v>
      </c>
      <c r="E133" s="115"/>
      <c r="F133" s="116"/>
      <c r="G133" s="116"/>
      <c r="H133" s="114" t="s">
        <v>528</v>
      </c>
      <c r="I133" s="107" t="s">
        <v>682</v>
      </c>
    </row>
    <row r="134" ht="28" customHeight="1" spans="1:9">
      <c r="A134" s="33">
        <v>2</v>
      </c>
      <c r="B134" s="107" t="s">
        <v>576</v>
      </c>
      <c r="C134" s="114" t="s">
        <v>728</v>
      </c>
      <c r="D134" s="114" t="s">
        <v>527</v>
      </c>
      <c r="E134" s="115">
        <v>80</v>
      </c>
      <c r="F134" s="116">
        <v>60</v>
      </c>
      <c r="G134" s="116">
        <f t="shared" ref="G134:G138" si="16">E134-F134</f>
        <v>20</v>
      </c>
      <c r="H134" s="114" t="s">
        <v>528</v>
      </c>
      <c r="I134" s="114"/>
    </row>
    <row r="135" ht="28" customHeight="1" spans="1:9">
      <c r="A135" s="33">
        <v>3</v>
      </c>
      <c r="B135" s="107" t="s">
        <v>642</v>
      </c>
      <c r="C135" s="114" t="s">
        <v>729</v>
      </c>
      <c r="D135" s="114" t="s">
        <v>527</v>
      </c>
      <c r="E135" s="115">
        <v>40</v>
      </c>
      <c r="F135" s="116">
        <v>40</v>
      </c>
      <c r="G135" s="116">
        <f t="shared" si="16"/>
        <v>0</v>
      </c>
      <c r="H135" s="114" t="s">
        <v>528</v>
      </c>
      <c r="I135" s="114"/>
    </row>
    <row r="136" ht="28" customHeight="1" spans="1:9">
      <c r="A136" s="33">
        <v>4</v>
      </c>
      <c r="B136" s="107" t="s">
        <v>580</v>
      </c>
      <c r="C136" s="114" t="s">
        <v>730</v>
      </c>
      <c r="D136" s="114" t="s">
        <v>527</v>
      </c>
      <c r="E136" s="115">
        <v>80</v>
      </c>
      <c r="F136" s="116">
        <v>60</v>
      </c>
      <c r="G136" s="116">
        <f t="shared" si="16"/>
        <v>20</v>
      </c>
      <c r="H136" s="114" t="s">
        <v>528</v>
      </c>
      <c r="I136" s="114"/>
    </row>
    <row r="137" ht="28" customHeight="1" spans="1:9">
      <c r="A137" s="33">
        <v>5</v>
      </c>
      <c r="B137" s="107" t="s">
        <v>565</v>
      </c>
      <c r="C137" s="114" t="s">
        <v>731</v>
      </c>
      <c r="D137" s="114" t="s">
        <v>527</v>
      </c>
      <c r="E137" s="115">
        <v>40</v>
      </c>
      <c r="F137" s="116">
        <v>30</v>
      </c>
      <c r="G137" s="116">
        <f t="shared" si="16"/>
        <v>10</v>
      </c>
      <c r="H137" s="114" t="s">
        <v>528</v>
      </c>
      <c r="I137" s="114"/>
    </row>
    <row r="138" ht="28" customHeight="1" spans="1:9">
      <c r="A138" s="33">
        <v>6</v>
      </c>
      <c r="B138" s="107" t="s">
        <v>732</v>
      </c>
      <c r="C138" s="114" t="s">
        <v>733</v>
      </c>
      <c r="D138" s="114" t="s">
        <v>527</v>
      </c>
      <c r="E138" s="115">
        <v>40</v>
      </c>
      <c r="F138" s="116">
        <v>30</v>
      </c>
      <c r="G138" s="116">
        <f t="shared" si="16"/>
        <v>10</v>
      </c>
      <c r="H138" s="114" t="s">
        <v>528</v>
      </c>
      <c r="I138" s="114"/>
    </row>
    <row r="139" ht="51" customHeight="1" spans="1:9">
      <c r="A139" s="31" t="s">
        <v>231</v>
      </c>
      <c r="B139" s="32" t="s">
        <v>734</v>
      </c>
      <c r="C139" s="105" t="s">
        <v>735</v>
      </c>
      <c r="D139" s="122"/>
      <c r="E139" s="8">
        <f>SUM(E141:E149)</f>
        <v>550</v>
      </c>
      <c r="F139" s="8">
        <f>SUM(F141:F149)</f>
        <v>550</v>
      </c>
      <c r="G139" s="8">
        <f>SUM(G141:G149)</f>
        <v>0</v>
      </c>
      <c r="H139" s="123"/>
      <c r="I139" s="78" t="s">
        <v>736</v>
      </c>
    </row>
    <row r="140" ht="19" customHeight="1" spans="1:9">
      <c r="A140" s="33">
        <v>1</v>
      </c>
      <c r="B140" s="25" t="s">
        <v>542</v>
      </c>
      <c r="C140" s="34" t="s">
        <v>737</v>
      </c>
      <c r="D140" s="34" t="s">
        <v>527</v>
      </c>
      <c r="E140" s="112"/>
      <c r="F140" s="36"/>
      <c r="G140" s="36"/>
      <c r="H140" s="34" t="s">
        <v>528</v>
      </c>
      <c r="I140" s="25" t="s">
        <v>589</v>
      </c>
    </row>
    <row r="141" ht="19" customHeight="1" spans="1:9">
      <c r="A141" s="33">
        <v>2</v>
      </c>
      <c r="B141" s="25" t="s">
        <v>580</v>
      </c>
      <c r="C141" s="34" t="s">
        <v>738</v>
      </c>
      <c r="D141" s="34" t="s">
        <v>527</v>
      </c>
      <c r="E141" s="112">
        <v>100</v>
      </c>
      <c r="F141" s="36">
        <v>100</v>
      </c>
      <c r="G141" s="36">
        <f>E141-F141</f>
        <v>0</v>
      </c>
      <c r="H141" s="34" t="s">
        <v>528</v>
      </c>
      <c r="I141" s="34"/>
    </row>
    <row r="142" ht="19" customHeight="1" spans="1:9">
      <c r="A142" s="33">
        <v>3</v>
      </c>
      <c r="B142" s="25" t="s">
        <v>703</v>
      </c>
      <c r="C142" s="34" t="s">
        <v>739</v>
      </c>
      <c r="D142" s="34" t="s">
        <v>527</v>
      </c>
      <c r="E142" s="112">
        <v>50</v>
      </c>
      <c r="F142" s="36">
        <v>50</v>
      </c>
      <c r="G142" s="36">
        <f>E142-F142</f>
        <v>0</v>
      </c>
      <c r="H142" s="34" t="s">
        <v>528</v>
      </c>
      <c r="I142" s="34"/>
    </row>
    <row r="143" ht="19" customHeight="1" spans="1:9">
      <c r="A143" s="33">
        <v>4</v>
      </c>
      <c r="B143" s="25" t="s">
        <v>212</v>
      </c>
      <c r="C143" s="34" t="s">
        <v>740</v>
      </c>
      <c r="D143" s="34" t="s">
        <v>527</v>
      </c>
      <c r="E143" s="112">
        <v>50</v>
      </c>
      <c r="F143" s="36">
        <v>50</v>
      </c>
      <c r="G143" s="36">
        <f>E143-F143</f>
        <v>0</v>
      </c>
      <c r="H143" s="34" t="s">
        <v>528</v>
      </c>
      <c r="I143" s="34"/>
    </row>
    <row r="144" ht="19" customHeight="1" spans="1:9">
      <c r="A144" s="33">
        <v>5</v>
      </c>
      <c r="B144" s="25" t="s">
        <v>741</v>
      </c>
      <c r="C144" s="34" t="s">
        <v>742</v>
      </c>
      <c r="D144" s="34" t="s">
        <v>527</v>
      </c>
      <c r="E144" s="112">
        <v>50</v>
      </c>
      <c r="F144" s="36">
        <v>50</v>
      </c>
      <c r="G144" s="36">
        <f>E144-F144</f>
        <v>0</v>
      </c>
      <c r="H144" s="34" t="s">
        <v>528</v>
      </c>
      <c r="I144" s="34"/>
    </row>
    <row r="145" ht="19" customHeight="1" spans="1:9">
      <c r="A145" s="33">
        <v>6</v>
      </c>
      <c r="B145" s="30" t="s">
        <v>743</v>
      </c>
      <c r="C145" s="34" t="s">
        <v>744</v>
      </c>
      <c r="D145" s="34" t="s">
        <v>527</v>
      </c>
      <c r="E145" s="112">
        <v>50</v>
      </c>
      <c r="F145" s="36">
        <v>50</v>
      </c>
      <c r="G145" s="36">
        <f>E145-F145</f>
        <v>0</v>
      </c>
      <c r="H145" s="34" t="s">
        <v>528</v>
      </c>
      <c r="I145" s="36" t="s">
        <v>584</v>
      </c>
    </row>
    <row r="146" ht="19" customHeight="1" spans="1:9">
      <c r="A146" s="33">
        <v>7</v>
      </c>
      <c r="B146" s="25" t="s">
        <v>707</v>
      </c>
      <c r="C146" s="34" t="s">
        <v>745</v>
      </c>
      <c r="D146" s="34" t="s">
        <v>527</v>
      </c>
      <c r="E146" s="112">
        <v>100</v>
      </c>
      <c r="F146" s="36">
        <v>100</v>
      </c>
      <c r="G146" s="36">
        <f>E146-F146</f>
        <v>0</v>
      </c>
      <c r="H146" s="34" t="s">
        <v>528</v>
      </c>
      <c r="I146" s="34"/>
    </row>
    <row r="147" ht="19" customHeight="1" spans="1:9">
      <c r="A147" s="33">
        <v>8</v>
      </c>
      <c r="B147" s="25" t="s">
        <v>58</v>
      </c>
      <c r="C147" s="34" t="s">
        <v>746</v>
      </c>
      <c r="D147" s="34" t="s">
        <v>527</v>
      </c>
      <c r="E147" s="112">
        <v>50</v>
      </c>
      <c r="F147" s="36">
        <v>50</v>
      </c>
      <c r="G147" s="36">
        <f>E147-F147</f>
        <v>0</v>
      </c>
      <c r="H147" s="34" t="s">
        <v>528</v>
      </c>
      <c r="I147" s="34"/>
    </row>
    <row r="148" ht="19" customHeight="1" spans="1:9">
      <c r="A148" s="33">
        <v>9</v>
      </c>
      <c r="B148" s="25" t="s">
        <v>747</v>
      </c>
      <c r="C148" s="34" t="s">
        <v>748</v>
      </c>
      <c r="D148" s="34" t="s">
        <v>527</v>
      </c>
      <c r="E148" s="112">
        <v>50</v>
      </c>
      <c r="F148" s="36">
        <v>50</v>
      </c>
      <c r="G148" s="36">
        <f>E148-F148</f>
        <v>0</v>
      </c>
      <c r="H148" s="34" t="s">
        <v>528</v>
      </c>
      <c r="I148" s="36"/>
    </row>
    <row r="149" ht="19" customHeight="1" spans="1:9">
      <c r="A149" s="33">
        <v>10</v>
      </c>
      <c r="B149" s="124" t="s">
        <v>259</v>
      </c>
      <c r="C149" s="34" t="s">
        <v>749</v>
      </c>
      <c r="D149" s="125" t="s">
        <v>527</v>
      </c>
      <c r="E149" s="126">
        <v>50</v>
      </c>
      <c r="F149" s="127">
        <v>50</v>
      </c>
      <c r="G149" s="36">
        <f>E149-F149</f>
        <v>0</v>
      </c>
      <c r="H149" s="125" t="s">
        <v>528</v>
      </c>
      <c r="I149" s="127"/>
    </row>
    <row r="150" ht="41" customHeight="1" spans="1:9">
      <c r="A150" s="31" t="s">
        <v>237</v>
      </c>
      <c r="B150" s="32" t="s">
        <v>750</v>
      </c>
      <c r="C150" s="93" t="s">
        <v>751</v>
      </c>
      <c r="D150" s="105"/>
      <c r="E150" s="8">
        <f t="shared" ref="E150:G150" si="17">SUM(E151:E159)</f>
        <v>400</v>
      </c>
      <c r="F150" s="8">
        <f t="shared" si="17"/>
        <v>400</v>
      </c>
      <c r="G150" s="8">
        <f t="shared" si="17"/>
        <v>0</v>
      </c>
      <c r="H150" s="105"/>
      <c r="I150" s="78" t="s">
        <v>752</v>
      </c>
    </row>
    <row r="151" ht="27" customHeight="1" spans="1:9">
      <c r="A151" s="33">
        <v>1</v>
      </c>
      <c r="B151" s="25" t="s">
        <v>753</v>
      </c>
      <c r="C151" s="34" t="s">
        <v>754</v>
      </c>
      <c r="D151" s="34" t="s">
        <v>527</v>
      </c>
      <c r="E151" s="112">
        <v>60</v>
      </c>
      <c r="F151" s="36">
        <v>60</v>
      </c>
      <c r="G151" s="36">
        <f t="shared" ref="G151:G162" si="18">E151-F151</f>
        <v>0</v>
      </c>
      <c r="H151" s="34">
        <v>9800</v>
      </c>
      <c r="I151" s="34"/>
    </row>
    <row r="152" ht="27" customHeight="1" spans="1:9">
      <c r="A152" s="33">
        <v>2</v>
      </c>
      <c r="B152" s="25" t="s">
        <v>660</v>
      </c>
      <c r="C152" s="34" t="s">
        <v>755</v>
      </c>
      <c r="D152" s="34" t="s">
        <v>527</v>
      </c>
      <c r="E152" s="112">
        <v>80</v>
      </c>
      <c r="F152" s="36">
        <v>80</v>
      </c>
      <c r="G152" s="36">
        <f t="shared" si="18"/>
        <v>0</v>
      </c>
      <c r="H152" s="34">
        <v>8000</v>
      </c>
      <c r="I152" s="34"/>
    </row>
    <row r="153" ht="27" customHeight="1" spans="1:9">
      <c r="A153" s="33">
        <v>3</v>
      </c>
      <c r="B153" s="25" t="s">
        <v>547</v>
      </c>
      <c r="C153" s="34" t="s">
        <v>756</v>
      </c>
      <c r="D153" s="34" t="s">
        <v>527</v>
      </c>
      <c r="E153" s="112">
        <v>60</v>
      </c>
      <c r="F153" s="36">
        <v>60</v>
      </c>
      <c r="G153" s="36">
        <f t="shared" si="18"/>
        <v>0</v>
      </c>
      <c r="H153" s="34">
        <v>8000</v>
      </c>
      <c r="I153" s="34"/>
    </row>
    <row r="154" ht="27" customHeight="1" spans="1:9">
      <c r="A154" s="33">
        <v>4</v>
      </c>
      <c r="B154" s="25" t="s">
        <v>565</v>
      </c>
      <c r="C154" s="34" t="s">
        <v>757</v>
      </c>
      <c r="D154" s="34" t="s">
        <v>527</v>
      </c>
      <c r="E154" s="112">
        <v>40</v>
      </c>
      <c r="F154" s="36">
        <v>40</v>
      </c>
      <c r="G154" s="36">
        <f t="shared" si="18"/>
        <v>0</v>
      </c>
      <c r="H154" s="34">
        <v>8000</v>
      </c>
      <c r="I154" s="34"/>
    </row>
    <row r="155" ht="27" customHeight="1" spans="1:9">
      <c r="A155" s="33">
        <v>5</v>
      </c>
      <c r="B155" s="25" t="s">
        <v>615</v>
      </c>
      <c r="C155" s="34" t="s">
        <v>758</v>
      </c>
      <c r="D155" s="34" t="s">
        <v>527</v>
      </c>
      <c r="E155" s="112">
        <v>40</v>
      </c>
      <c r="F155" s="36">
        <v>40</v>
      </c>
      <c r="G155" s="36">
        <f t="shared" si="18"/>
        <v>0</v>
      </c>
      <c r="H155" s="34">
        <v>3000</v>
      </c>
      <c r="I155" s="34"/>
    </row>
    <row r="156" ht="27" customHeight="1" spans="1:9">
      <c r="A156" s="33">
        <v>6</v>
      </c>
      <c r="B156" s="25" t="s">
        <v>58</v>
      </c>
      <c r="C156" s="34" t="s">
        <v>759</v>
      </c>
      <c r="D156" s="34" t="s">
        <v>527</v>
      </c>
      <c r="E156" s="112">
        <v>30</v>
      </c>
      <c r="F156" s="36">
        <v>30</v>
      </c>
      <c r="G156" s="36">
        <f t="shared" si="18"/>
        <v>0</v>
      </c>
      <c r="H156" s="34">
        <v>3000</v>
      </c>
      <c r="I156" s="34"/>
    </row>
    <row r="157" ht="27" customHeight="1" spans="1:9">
      <c r="A157" s="33">
        <v>7</v>
      </c>
      <c r="B157" s="25" t="s">
        <v>760</v>
      </c>
      <c r="C157" s="34" t="s">
        <v>761</v>
      </c>
      <c r="D157" s="34" t="s">
        <v>527</v>
      </c>
      <c r="E157" s="112">
        <v>30</v>
      </c>
      <c r="F157" s="36">
        <v>30</v>
      </c>
      <c r="G157" s="36">
        <f t="shared" si="18"/>
        <v>0</v>
      </c>
      <c r="H157" s="34">
        <v>12000</v>
      </c>
      <c r="I157" s="34"/>
    </row>
    <row r="158" ht="27" customHeight="1" spans="1:9">
      <c r="A158" s="33">
        <v>8</v>
      </c>
      <c r="B158" s="25" t="s">
        <v>561</v>
      </c>
      <c r="C158" s="34" t="s">
        <v>762</v>
      </c>
      <c r="D158" s="34" t="s">
        <v>527</v>
      </c>
      <c r="E158" s="112">
        <v>30</v>
      </c>
      <c r="F158" s="36">
        <v>30</v>
      </c>
      <c r="G158" s="36">
        <f t="shared" si="18"/>
        <v>0</v>
      </c>
      <c r="H158" s="34">
        <v>8000</v>
      </c>
      <c r="I158" s="36"/>
    </row>
    <row r="159" ht="27" customHeight="1" spans="1:9">
      <c r="A159" s="33">
        <v>9</v>
      </c>
      <c r="B159" s="25" t="s">
        <v>665</v>
      </c>
      <c r="C159" s="34" t="s">
        <v>763</v>
      </c>
      <c r="D159" s="34" t="s">
        <v>527</v>
      </c>
      <c r="E159" s="112">
        <v>30</v>
      </c>
      <c r="F159" s="36">
        <v>30</v>
      </c>
      <c r="G159" s="36">
        <f t="shared" si="18"/>
        <v>0</v>
      </c>
      <c r="H159" s="34">
        <v>5000</v>
      </c>
      <c r="I159" s="36"/>
    </row>
    <row r="160" ht="18" customHeight="1" spans="1:9">
      <c r="A160" s="128" t="s">
        <v>764</v>
      </c>
      <c r="B160" s="128"/>
      <c r="C160" s="128"/>
      <c r="D160" s="128"/>
      <c r="E160" s="128"/>
      <c r="F160" s="128"/>
      <c r="G160" s="128"/>
      <c r="H160" s="128"/>
      <c r="I160" s="142"/>
    </row>
    <row r="161" ht="27" customHeight="1" spans="1:9">
      <c r="A161" s="14"/>
      <c r="B161" s="129" t="s">
        <v>522</v>
      </c>
      <c r="C161" s="129"/>
      <c r="D161" s="130"/>
      <c r="E161" s="129">
        <f>E162+E170+E190</f>
        <v>1820</v>
      </c>
      <c r="F161" s="129">
        <f>F162+F170+F190</f>
        <v>1750</v>
      </c>
      <c r="G161" s="129">
        <f>G162+G170+G190</f>
        <v>70</v>
      </c>
      <c r="H161" s="44"/>
      <c r="I161" s="130"/>
    </row>
    <row r="162" ht="64" customHeight="1" spans="1:9">
      <c r="A162" s="131" t="s">
        <v>13</v>
      </c>
      <c r="B162" s="22" t="s">
        <v>765</v>
      </c>
      <c r="C162" s="93" t="s">
        <v>766</v>
      </c>
      <c r="D162" s="93"/>
      <c r="E162" s="93">
        <f>SUM(E163:E169)</f>
        <v>300</v>
      </c>
      <c r="F162" s="93">
        <f>SUM(F163:F169)</f>
        <v>250</v>
      </c>
      <c r="G162" s="93">
        <f>SUM(G163:G169)</f>
        <v>50</v>
      </c>
      <c r="H162" s="93"/>
      <c r="I162" s="143" t="s">
        <v>767</v>
      </c>
    </row>
    <row r="163" ht="26" customHeight="1" spans="1:9">
      <c r="A163" s="132">
        <v>1</v>
      </c>
      <c r="B163" s="101" t="s">
        <v>768</v>
      </c>
      <c r="C163" s="26" t="s">
        <v>769</v>
      </c>
      <c r="D163" s="103" t="s">
        <v>527</v>
      </c>
      <c r="E163" s="133">
        <v>100</v>
      </c>
      <c r="F163" s="52">
        <v>80</v>
      </c>
      <c r="G163" s="52">
        <v>20</v>
      </c>
      <c r="H163" s="51" t="s">
        <v>528</v>
      </c>
      <c r="I163" s="144"/>
    </row>
    <row r="164" ht="26" customHeight="1" spans="1:9">
      <c r="A164" s="132">
        <v>2</v>
      </c>
      <c r="B164" s="101" t="s">
        <v>770</v>
      </c>
      <c r="C164" s="26" t="s">
        <v>771</v>
      </c>
      <c r="D164" s="103" t="s">
        <v>527</v>
      </c>
      <c r="E164" s="133">
        <v>30</v>
      </c>
      <c r="F164" s="52">
        <v>25</v>
      </c>
      <c r="G164" s="52">
        <v>5</v>
      </c>
      <c r="H164" s="51" t="s">
        <v>528</v>
      </c>
      <c r="I164" s="144"/>
    </row>
    <row r="165" ht="26" customHeight="1" spans="1:9">
      <c r="A165" s="132">
        <v>3</v>
      </c>
      <c r="B165" s="101" t="s">
        <v>772</v>
      </c>
      <c r="C165" s="26" t="s">
        <v>773</v>
      </c>
      <c r="D165" s="103" t="s">
        <v>527</v>
      </c>
      <c r="E165" s="133">
        <v>30</v>
      </c>
      <c r="F165" s="52">
        <v>25</v>
      </c>
      <c r="G165" s="52">
        <v>5</v>
      </c>
      <c r="H165" s="51" t="s">
        <v>528</v>
      </c>
      <c r="I165" s="144"/>
    </row>
    <row r="166" ht="26" customHeight="1" spans="1:9">
      <c r="A166" s="132">
        <v>4</v>
      </c>
      <c r="B166" s="101" t="s">
        <v>774</v>
      </c>
      <c r="C166" s="26" t="s">
        <v>775</v>
      </c>
      <c r="D166" s="103" t="s">
        <v>527</v>
      </c>
      <c r="E166" s="133">
        <v>30</v>
      </c>
      <c r="F166" s="52">
        <v>25</v>
      </c>
      <c r="G166" s="52">
        <v>5</v>
      </c>
      <c r="H166" s="51" t="s">
        <v>528</v>
      </c>
      <c r="I166" s="144"/>
    </row>
    <row r="167" ht="26" customHeight="1" spans="1:9">
      <c r="A167" s="132">
        <v>5</v>
      </c>
      <c r="B167" s="101" t="s">
        <v>776</v>
      </c>
      <c r="C167" s="26" t="s">
        <v>777</v>
      </c>
      <c r="D167" s="103" t="s">
        <v>527</v>
      </c>
      <c r="E167" s="133">
        <v>35</v>
      </c>
      <c r="F167" s="52">
        <v>30</v>
      </c>
      <c r="G167" s="52">
        <v>5</v>
      </c>
      <c r="H167" s="51" t="s">
        <v>528</v>
      </c>
      <c r="I167" s="103"/>
    </row>
    <row r="168" ht="26" customHeight="1" spans="1:9">
      <c r="A168" s="132">
        <v>6</v>
      </c>
      <c r="B168" s="101" t="s">
        <v>778</v>
      </c>
      <c r="C168" s="26" t="s">
        <v>779</v>
      </c>
      <c r="D168" s="103" t="s">
        <v>527</v>
      </c>
      <c r="E168" s="133">
        <v>35</v>
      </c>
      <c r="F168" s="52">
        <v>30</v>
      </c>
      <c r="G168" s="52">
        <v>5</v>
      </c>
      <c r="H168" s="51" t="s">
        <v>528</v>
      </c>
      <c r="I168" s="103"/>
    </row>
    <row r="169" ht="26" customHeight="1" spans="1:9">
      <c r="A169" s="132">
        <v>7</v>
      </c>
      <c r="B169" s="101" t="s">
        <v>780</v>
      </c>
      <c r="C169" s="26" t="s">
        <v>781</v>
      </c>
      <c r="D169" s="103" t="s">
        <v>527</v>
      </c>
      <c r="E169" s="133">
        <v>40</v>
      </c>
      <c r="F169" s="52">
        <v>35</v>
      </c>
      <c r="G169" s="52">
        <v>5</v>
      </c>
      <c r="H169" s="51" t="s">
        <v>528</v>
      </c>
      <c r="I169" s="103"/>
    </row>
    <row r="170" ht="51" customHeight="1" spans="1:9">
      <c r="A170" s="131" t="s">
        <v>79</v>
      </c>
      <c r="B170" s="134" t="s">
        <v>782</v>
      </c>
      <c r="C170" s="135" t="s">
        <v>783</v>
      </c>
      <c r="D170" s="135"/>
      <c r="E170" s="135">
        <f t="shared" ref="E170:G170" si="19">SUM(E171:E189)</f>
        <v>1000</v>
      </c>
      <c r="F170" s="135">
        <f t="shared" si="19"/>
        <v>1000</v>
      </c>
      <c r="G170" s="135">
        <f t="shared" si="19"/>
        <v>0</v>
      </c>
      <c r="H170" s="135"/>
      <c r="I170" s="145" t="s">
        <v>784</v>
      </c>
    </row>
    <row r="171" ht="27" customHeight="1" spans="1:9">
      <c r="A171" s="24">
        <v>1</v>
      </c>
      <c r="B171" s="101" t="s">
        <v>774</v>
      </c>
      <c r="C171" s="26" t="s">
        <v>785</v>
      </c>
      <c r="D171" s="103" t="s">
        <v>786</v>
      </c>
      <c r="E171" s="103">
        <v>50</v>
      </c>
      <c r="F171" s="52">
        <v>50</v>
      </c>
      <c r="G171" s="52">
        <v>0</v>
      </c>
      <c r="H171" s="66" t="s">
        <v>528</v>
      </c>
      <c r="I171" s="146" t="s">
        <v>787</v>
      </c>
    </row>
    <row r="172" ht="27" customHeight="1" spans="1:9">
      <c r="A172" s="24">
        <v>2</v>
      </c>
      <c r="B172" s="101" t="s">
        <v>788</v>
      </c>
      <c r="C172" s="26" t="s">
        <v>789</v>
      </c>
      <c r="D172" s="103" t="s">
        <v>786</v>
      </c>
      <c r="E172" s="103">
        <v>50</v>
      </c>
      <c r="F172" s="52">
        <v>50</v>
      </c>
      <c r="G172" s="52">
        <v>0</v>
      </c>
      <c r="H172" s="66" t="s">
        <v>528</v>
      </c>
      <c r="I172" s="146" t="s">
        <v>787</v>
      </c>
    </row>
    <row r="173" ht="27" customHeight="1" spans="1:9">
      <c r="A173" s="24">
        <v>3</v>
      </c>
      <c r="B173" s="101" t="s">
        <v>790</v>
      </c>
      <c r="C173" s="26" t="s">
        <v>791</v>
      </c>
      <c r="D173" s="103" t="s">
        <v>792</v>
      </c>
      <c r="E173" s="103">
        <v>50</v>
      </c>
      <c r="F173" s="52">
        <v>50</v>
      </c>
      <c r="G173" s="52">
        <v>0</v>
      </c>
      <c r="H173" s="66" t="s">
        <v>528</v>
      </c>
      <c r="I173" s="146" t="s">
        <v>793</v>
      </c>
    </row>
    <row r="174" ht="27" customHeight="1" spans="1:9">
      <c r="A174" s="24">
        <v>4</v>
      </c>
      <c r="B174" s="136" t="s">
        <v>774</v>
      </c>
      <c r="C174" s="26" t="s">
        <v>794</v>
      </c>
      <c r="D174" s="103" t="s">
        <v>792</v>
      </c>
      <c r="E174" s="103">
        <v>50</v>
      </c>
      <c r="F174" s="52">
        <v>50</v>
      </c>
      <c r="G174" s="52">
        <v>0</v>
      </c>
      <c r="H174" s="66" t="s">
        <v>528</v>
      </c>
      <c r="I174" s="146" t="s">
        <v>793</v>
      </c>
    </row>
    <row r="175" ht="27" customHeight="1" spans="1:9">
      <c r="A175" s="24">
        <v>5</v>
      </c>
      <c r="B175" s="101" t="s">
        <v>788</v>
      </c>
      <c r="C175" s="26" t="s">
        <v>795</v>
      </c>
      <c r="D175" s="103" t="s">
        <v>792</v>
      </c>
      <c r="E175" s="103">
        <v>50</v>
      </c>
      <c r="F175" s="52">
        <v>50</v>
      </c>
      <c r="G175" s="52">
        <v>0</v>
      </c>
      <c r="H175" s="66" t="s">
        <v>528</v>
      </c>
      <c r="I175" s="146" t="s">
        <v>793</v>
      </c>
    </row>
    <row r="176" ht="27" customHeight="1" spans="1:9">
      <c r="A176" s="24">
        <v>6</v>
      </c>
      <c r="B176" s="101" t="s">
        <v>796</v>
      </c>
      <c r="C176" s="26" t="s">
        <v>797</v>
      </c>
      <c r="D176" s="103" t="s">
        <v>792</v>
      </c>
      <c r="E176" s="103">
        <v>50</v>
      </c>
      <c r="F176" s="52">
        <v>50</v>
      </c>
      <c r="G176" s="52">
        <v>0</v>
      </c>
      <c r="H176" s="66" t="s">
        <v>528</v>
      </c>
      <c r="I176" s="146" t="s">
        <v>793</v>
      </c>
    </row>
    <row r="177" ht="27" customHeight="1" spans="1:9">
      <c r="A177" s="24">
        <v>7</v>
      </c>
      <c r="B177" s="101" t="s">
        <v>798</v>
      </c>
      <c r="C177" s="26" t="s">
        <v>799</v>
      </c>
      <c r="D177" s="103" t="s">
        <v>792</v>
      </c>
      <c r="E177" s="103">
        <v>50</v>
      </c>
      <c r="F177" s="52">
        <v>50</v>
      </c>
      <c r="G177" s="52">
        <v>0</v>
      </c>
      <c r="H177" s="66" t="s">
        <v>528</v>
      </c>
      <c r="I177" s="146" t="s">
        <v>793</v>
      </c>
    </row>
    <row r="178" ht="27" customHeight="1" spans="1:9">
      <c r="A178" s="24">
        <v>8</v>
      </c>
      <c r="B178" s="136" t="s">
        <v>774</v>
      </c>
      <c r="C178" s="26" t="s">
        <v>800</v>
      </c>
      <c r="D178" s="103" t="s">
        <v>527</v>
      </c>
      <c r="E178" s="103">
        <v>50</v>
      </c>
      <c r="F178" s="52">
        <v>50</v>
      </c>
      <c r="G178" s="52">
        <v>0</v>
      </c>
      <c r="H178" s="66" t="s">
        <v>528</v>
      </c>
      <c r="I178" s="146" t="s">
        <v>801</v>
      </c>
    </row>
    <row r="179" ht="27" customHeight="1" spans="1:9">
      <c r="A179" s="24">
        <v>9</v>
      </c>
      <c r="B179" s="101" t="s">
        <v>796</v>
      </c>
      <c r="C179" s="26" t="s">
        <v>802</v>
      </c>
      <c r="D179" s="103" t="s">
        <v>527</v>
      </c>
      <c r="E179" s="103">
        <v>50</v>
      </c>
      <c r="F179" s="52">
        <v>50</v>
      </c>
      <c r="G179" s="52">
        <v>0</v>
      </c>
      <c r="H179" s="66" t="s">
        <v>528</v>
      </c>
      <c r="I179" s="146" t="s">
        <v>801</v>
      </c>
    </row>
    <row r="180" ht="27" customHeight="1" spans="1:9">
      <c r="A180" s="24">
        <v>10</v>
      </c>
      <c r="B180" s="101" t="s">
        <v>798</v>
      </c>
      <c r="C180" s="26" t="s">
        <v>803</v>
      </c>
      <c r="D180" s="103" t="s">
        <v>527</v>
      </c>
      <c r="E180" s="103">
        <v>50</v>
      </c>
      <c r="F180" s="52">
        <v>50</v>
      </c>
      <c r="G180" s="52">
        <v>0</v>
      </c>
      <c r="H180" s="66" t="s">
        <v>528</v>
      </c>
      <c r="I180" s="146" t="s">
        <v>801</v>
      </c>
    </row>
    <row r="181" ht="27" customHeight="1" spans="1:9">
      <c r="A181" s="24">
        <v>11</v>
      </c>
      <c r="B181" s="101" t="s">
        <v>804</v>
      </c>
      <c r="C181" s="26" t="s">
        <v>805</v>
      </c>
      <c r="D181" s="103" t="s">
        <v>527</v>
      </c>
      <c r="E181" s="103">
        <v>50</v>
      </c>
      <c r="F181" s="52">
        <v>50</v>
      </c>
      <c r="G181" s="52">
        <v>0</v>
      </c>
      <c r="H181" s="66" t="s">
        <v>528</v>
      </c>
      <c r="I181" s="146" t="s">
        <v>801</v>
      </c>
    </row>
    <row r="182" ht="27" customHeight="1" spans="1:9">
      <c r="A182" s="24">
        <v>12</v>
      </c>
      <c r="B182" s="101" t="s">
        <v>806</v>
      </c>
      <c r="C182" s="26" t="s">
        <v>807</v>
      </c>
      <c r="D182" s="103" t="s">
        <v>527</v>
      </c>
      <c r="E182" s="103">
        <v>50</v>
      </c>
      <c r="F182" s="52">
        <v>50</v>
      </c>
      <c r="G182" s="52">
        <v>0</v>
      </c>
      <c r="H182" s="66" t="s">
        <v>528</v>
      </c>
      <c r="I182" s="146" t="s">
        <v>801</v>
      </c>
    </row>
    <row r="183" ht="27" customHeight="1" spans="1:9">
      <c r="A183" s="24">
        <v>13</v>
      </c>
      <c r="B183" s="137" t="s">
        <v>790</v>
      </c>
      <c r="C183" s="26" t="s">
        <v>808</v>
      </c>
      <c r="D183" s="103" t="s">
        <v>527</v>
      </c>
      <c r="E183" s="103">
        <v>50</v>
      </c>
      <c r="F183" s="52">
        <v>50</v>
      </c>
      <c r="G183" s="52">
        <v>0</v>
      </c>
      <c r="H183" s="66" t="s">
        <v>528</v>
      </c>
      <c r="I183" s="146" t="s">
        <v>801</v>
      </c>
    </row>
    <row r="184" ht="27" customHeight="1" spans="1:9">
      <c r="A184" s="24">
        <v>14</v>
      </c>
      <c r="B184" s="137" t="s">
        <v>417</v>
      </c>
      <c r="C184" s="26" t="s">
        <v>809</v>
      </c>
      <c r="D184" s="103" t="s">
        <v>527</v>
      </c>
      <c r="E184" s="103">
        <v>50</v>
      </c>
      <c r="F184" s="52">
        <v>50</v>
      </c>
      <c r="G184" s="52">
        <v>0</v>
      </c>
      <c r="H184" s="66" t="s">
        <v>528</v>
      </c>
      <c r="I184" s="146" t="s">
        <v>801</v>
      </c>
    </row>
    <row r="185" ht="27" customHeight="1" spans="1:9">
      <c r="A185" s="24">
        <v>15</v>
      </c>
      <c r="B185" s="136" t="s">
        <v>810</v>
      </c>
      <c r="C185" s="26" t="s">
        <v>811</v>
      </c>
      <c r="D185" s="103" t="s">
        <v>527</v>
      </c>
      <c r="E185" s="103">
        <v>100</v>
      </c>
      <c r="F185" s="52">
        <v>100</v>
      </c>
      <c r="G185" s="52">
        <v>0</v>
      </c>
      <c r="H185" s="66" t="s">
        <v>528</v>
      </c>
      <c r="I185" s="146" t="s">
        <v>801</v>
      </c>
    </row>
    <row r="186" ht="27" customHeight="1" spans="1:9">
      <c r="A186" s="24">
        <v>16</v>
      </c>
      <c r="B186" s="136" t="s">
        <v>812</v>
      </c>
      <c r="C186" s="26" t="s">
        <v>813</v>
      </c>
      <c r="D186" s="103" t="s">
        <v>527</v>
      </c>
      <c r="E186" s="103">
        <v>50</v>
      </c>
      <c r="F186" s="52">
        <v>50</v>
      </c>
      <c r="G186" s="52">
        <v>0</v>
      </c>
      <c r="H186" s="66" t="s">
        <v>528</v>
      </c>
      <c r="I186" s="146" t="s">
        <v>801</v>
      </c>
    </row>
    <row r="187" ht="27" customHeight="1" spans="1:9">
      <c r="A187" s="24">
        <v>17</v>
      </c>
      <c r="B187" s="136" t="s">
        <v>814</v>
      </c>
      <c r="C187" s="26" t="s">
        <v>815</v>
      </c>
      <c r="D187" s="103" t="s">
        <v>527</v>
      </c>
      <c r="E187" s="103">
        <v>50</v>
      </c>
      <c r="F187" s="52">
        <v>50</v>
      </c>
      <c r="G187" s="52">
        <v>0</v>
      </c>
      <c r="H187" s="66" t="s">
        <v>528</v>
      </c>
      <c r="I187" s="146" t="s">
        <v>801</v>
      </c>
    </row>
    <row r="188" ht="27" customHeight="1" spans="1:9">
      <c r="A188" s="24">
        <v>18</v>
      </c>
      <c r="B188" s="136" t="s">
        <v>816</v>
      </c>
      <c r="C188" s="26" t="s">
        <v>817</v>
      </c>
      <c r="D188" s="103" t="s">
        <v>527</v>
      </c>
      <c r="E188" s="103">
        <v>50</v>
      </c>
      <c r="F188" s="52">
        <v>50</v>
      </c>
      <c r="G188" s="52">
        <v>0</v>
      </c>
      <c r="H188" s="66" t="s">
        <v>528</v>
      </c>
      <c r="I188" s="146" t="s">
        <v>801</v>
      </c>
    </row>
    <row r="189" ht="27" customHeight="1" spans="1:9">
      <c r="A189" s="24">
        <v>19</v>
      </c>
      <c r="B189" s="136" t="s">
        <v>818</v>
      </c>
      <c r="C189" s="26" t="s">
        <v>819</v>
      </c>
      <c r="D189" s="103" t="s">
        <v>527</v>
      </c>
      <c r="E189" s="103">
        <v>50</v>
      </c>
      <c r="F189" s="52">
        <v>50</v>
      </c>
      <c r="G189" s="52">
        <v>0</v>
      </c>
      <c r="H189" s="66" t="s">
        <v>528</v>
      </c>
      <c r="I189" s="146" t="s">
        <v>801</v>
      </c>
    </row>
    <row r="190" ht="52" customHeight="1" spans="1:9">
      <c r="A190" s="138" t="s">
        <v>115</v>
      </c>
      <c r="B190" s="139" t="s">
        <v>820</v>
      </c>
      <c r="C190" s="135" t="s">
        <v>821</v>
      </c>
      <c r="D190" s="140"/>
      <c r="E190" s="140">
        <f t="shared" ref="E190:G190" si="20">SUM(E191:E203)</f>
        <v>520</v>
      </c>
      <c r="F190" s="140">
        <f t="shared" si="20"/>
        <v>500</v>
      </c>
      <c r="G190" s="140">
        <f t="shared" si="20"/>
        <v>20</v>
      </c>
      <c r="H190" s="140"/>
      <c r="I190" s="147" t="s">
        <v>822</v>
      </c>
    </row>
    <row r="191" ht="20" customHeight="1" spans="1:9">
      <c r="A191" s="24">
        <v>1</v>
      </c>
      <c r="B191" s="141" t="s">
        <v>776</v>
      </c>
      <c r="C191" s="26" t="s">
        <v>823</v>
      </c>
      <c r="D191" s="103" t="s">
        <v>527</v>
      </c>
      <c r="E191" s="103">
        <v>35</v>
      </c>
      <c r="F191" s="23">
        <v>30</v>
      </c>
      <c r="G191" s="23">
        <v>5</v>
      </c>
      <c r="H191" s="51">
        <v>3800</v>
      </c>
      <c r="I191" s="146" t="s">
        <v>824</v>
      </c>
    </row>
    <row r="192" ht="20" customHeight="1" spans="1:9">
      <c r="A192" s="24">
        <v>2</v>
      </c>
      <c r="B192" s="141" t="s">
        <v>825</v>
      </c>
      <c r="C192" s="26" t="s">
        <v>826</v>
      </c>
      <c r="D192" s="103" t="s">
        <v>527</v>
      </c>
      <c r="E192" s="103">
        <v>30</v>
      </c>
      <c r="F192" s="23">
        <v>30</v>
      </c>
      <c r="G192" s="23">
        <v>0</v>
      </c>
      <c r="H192" s="51">
        <v>3800</v>
      </c>
      <c r="I192" s="146" t="s">
        <v>827</v>
      </c>
    </row>
    <row r="193" ht="20" customHeight="1" spans="1:9">
      <c r="A193" s="24">
        <v>3</v>
      </c>
      <c r="B193" s="141" t="s">
        <v>828</v>
      </c>
      <c r="C193" s="26" t="s">
        <v>829</v>
      </c>
      <c r="D193" s="103" t="s">
        <v>527</v>
      </c>
      <c r="E193" s="103">
        <v>30</v>
      </c>
      <c r="F193" s="23">
        <v>30</v>
      </c>
      <c r="G193" s="23">
        <v>0</v>
      </c>
      <c r="H193" s="51">
        <v>3800</v>
      </c>
      <c r="I193" s="146" t="s">
        <v>824</v>
      </c>
    </row>
    <row r="194" ht="20" customHeight="1" spans="1:9">
      <c r="A194" s="24">
        <v>4</v>
      </c>
      <c r="B194" s="141" t="s">
        <v>625</v>
      </c>
      <c r="C194" s="26" t="s">
        <v>830</v>
      </c>
      <c r="D194" s="103" t="s">
        <v>527</v>
      </c>
      <c r="E194" s="103">
        <v>30</v>
      </c>
      <c r="F194" s="23">
        <v>30</v>
      </c>
      <c r="G194" s="23">
        <v>0</v>
      </c>
      <c r="H194" s="51">
        <v>3800</v>
      </c>
      <c r="I194" s="146" t="s">
        <v>831</v>
      </c>
    </row>
    <row r="195" ht="20" customHeight="1" spans="1:9">
      <c r="A195" s="24">
        <v>5</v>
      </c>
      <c r="B195" s="141" t="s">
        <v>810</v>
      </c>
      <c r="C195" s="26" t="s">
        <v>832</v>
      </c>
      <c r="D195" s="103" t="s">
        <v>527</v>
      </c>
      <c r="E195" s="103">
        <v>30</v>
      </c>
      <c r="F195" s="23">
        <v>30</v>
      </c>
      <c r="G195" s="23">
        <v>0</v>
      </c>
      <c r="H195" s="51">
        <v>5000</v>
      </c>
      <c r="I195" s="146" t="s">
        <v>833</v>
      </c>
    </row>
    <row r="196" ht="20" customHeight="1" spans="1:9">
      <c r="A196" s="24">
        <v>6</v>
      </c>
      <c r="B196" s="141" t="s">
        <v>16</v>
      </c>
      <c r="C196" s="26" t="s">
        <v>834</v>
      </c>
      <c r="D196" s="103" t="s">
        <v>527</v>
      </c>
      <c r="E196" s="103">
        <v>85</v>
      </c>
      <c r="F196" s="23">
        <v>80</v>
      </c>
      <c r="G196" s="23">
        <v>5</v>
      </c>
      <c r="H196" s="51">
        <v>5000</v>
      </c>
      <c r="I196" s="146" t="s">
        <v>833</v>
      </c>
    </row>
    <row r="197" ht="20" customHeight="1" spans="1:9">
      <c r="A197" s="24">
        <v>7</v>
      </c>
      <c r="B197" s="141" t="s">
        <v>835</v>
      </c>
      <c r="C197" s="26" t="s">
        <v>836</v>
      </c>
      <c r="D197" s="103" t="s">
        <v>527</v>
      </c>
      <c r="E197" s="103">
        <v>40</v>
      </c>
      <c r="F197" s="23">
        <v>40</v>
      </c>
      <c r="G197" s="23">
        <v>0</v>
      </c>
      <c r="H197" s="51">
        <v>5000</v>
      </c>
      <c r="I197" s="146" t="s">
        <v>837</v>
      </c>
    </row>
    <row r="198" ht="20" customHeight="1" spans="1:9">
      <c r="A198" s="24">
        <v>8</v>
      </c>
      <c r="B198" s="141" t="s">
        <v>838</v>
      </c>
      <c r="C198" s="26" t="s">
        <v>839</v>
      </c>
      <c r="D198" s="103" t="s">
        <v>527</v>
      </c>
      <c r="E198" s="103">
        <v>20</v>
      </c>
      <c r="F198" s="23">
        <v>20</v>
      </c>
      <c r="G198" s="23">
        <v>0</v>
      </c>
      <c r="H198" s="51">
        <v>5000</v>
      </c>
      <c r="I198" s="146" t="s">
        <v>833</v>
      </c>
    </row>
    <row r="199" ht="20" customHeight="1" spans="1:9">
      <c r="A199" s="24">
        <v>9</v>
      </c>
      <c r="B199" s="141" t="s">
        <v>840</v>
      </c>
      <c r="C199" s="26" t="s">
        <v>841</v>
      </c>
      <c r="D199" s="103" t="s">
        <v>527</v>
      </c>
      <c r="E199" s="103">
        <v>35</v>
      </c>
      <c r="F199" s="23">
        <v>30</v>
      </c>
      <c r="G199" s="23">
        <v>5</v>
      </c>
      <c r="H199" s="51">
        <v>5000</v>
      </c>
      <c r="I199" s="146" t="s">
        <v>842</v>
      </c>
    </row>
    <row r="200" ht="20" customHeight="1" spans="1:9">
      <c r="A200" s="24">
        <v>10</v>
      </c>
      <c r="B200" s="141" t="s">
        <v>843</v>
      </c>
      <c r="C200" s="26" t="s">
        <v>844</v>
      </c>
      <c r="D200" s="103" t="s">
        <v>527</v>
      </c>
      <c r="E200" s="103">
        <v>60</v>
      </c>
      <c r="F200" s="23">
        <v>60</v>
      </c>
      <c r="G200" s="23">
        <v>0</v>
      </c>
      <c r="H200" s="51">
        <v>6500</v>
      </c>
      <c r="I200" s="146" t="s">
        <v>845</v>
      </c>
    </row>
    <row r="201" ht="20" customHeight="1" spans="1:9">
      <c r="A201" s="24">
        <v>11</v>
      </c>
      <c r="B201" s="141" t="s">
        <v>846</v>
      </c>
      <c r="C201" s="26" t="s">
        <v>847</v>
      </c>
      <c r="D201" s="103" t="s">
        <v>527</v>
      </c>
      <c r="E201" s="103">
        <v>25</v>
      </c>
      <c r="F201" s="23">
        <v>20</v>
      </c>
      <c r="G201" s="23">
        <v>5</v>
      </c>
      <c r="H201" s="51">
        <v>6500</v>
      </c>
      <c r="I201" s="146" t="s">
        <v>845</v>
      </c>
    </row>
    <row r="202" ht="20" customHeight="1" spans="1:9">
      <c r="A202" s="24">
        <v>12</v>
      </c>
      <c r="B202" s="141" t="s">
        <v>375</v>
      </c>
      <c r="C202" s="26" t="s">
        <v>848</v>
      </c>
      <c r="D202" s="103" t="s">
        <v>527</v>
      </c>
      <c r="E202" s="103">
        <v>20</v>
      </c>
      <c r="F202" s="23">
        <v>20</v>
      </c>
      <c r="G202" s="23">
        <v>0</v>
      </c>
      <c r="H202" s="51">
        <v>6500</v>
      </c>
      <c r="I202" s="146" t="s">
        <v>849</v>
      </c>
    </row>
    <row r="203" ht="20" customHeight="1" spans="1:9">
      <c r="A203" s="24">
        <v>13</v>
      </c>
      <c r="B203" s="141" t="s">
        <v>850</v>
      </c>
      <c r="C203" s="26" t="s">
        <v>851</v>
      </c>
      <c r="D203" s="103" t="s">
        <v>527</v>
      </c>
      <c r="E203" s="103">
        <v>80</v>
      </c>
      <c r="F203" s="23">
        <v>80</v>
      </c>
      <c r="G203" s="23">
        <v>0</v>
      </c>
      <c r="H203" s="51">
        <v>6500</v>
      </c>
      <c r="I203" s="146" t="s">
        <v>845</v>
      </c>
    </row>
    <row r="204" ht="26" customHeight="1" spans="1:9">
      <c r="A204" s="128" t="s">
        <v>852</v>
      </c>
      <c r="B204" s="128"/>
      <c r="C204" s="128"/>
      <c r="D204" s="128"/>
      <c r="E204" s="128"/>
      <c r="F204" s="128"/>
      <c r="G204" s="128"/>
      <c r="H204" s="128"/>
      <c r="I204" s="142"/>
    </row>
    <row r="205" ht="28" customHeight="1" spans="1:9">
      <c r="A205" s="148"/>
      <c r="B205" s="149" t="s">
        <v>522</v>
      </c>
      <c r="C205" s="149"/>
      <c r="D205" s="150"/>
      <c r="E205" s="150">
        <f t="shared" ref="E205:G205" si="21">E206+E229+E254+E274+E291+E305+E322+E348+E366+E385+E387+E392+E401+E410+E416+E422</f>
        <v>1319</v>
      </c>
      <c r="F205" s="150">
        <f t="shared" si="21"/>
        <v>1186</v>
      </c>
      <c r="G205" s="150">
        <f t="shared" si="21"/>
        <v>133</v>
      </c>
      <c r="H205" s="151"/>
      <c r="I205" s="169"/>
    </row>
    <row r="206" ht="104" customHeight="1" spans="1:9">
      <c r="A206" s="7" t="s">
        <v>13</v>
      </c>
      <c r="B206" s="152" t="s">
        <v>853</v>
      </c>
      <c r="C206" s="102" t="s">
        <v>854</v>
      </c>
      <c r="D206" s="153"/>
      <c r="E206" s="154">
        <f t="shared" ref="E206:G206" si="22">SUM(E208:E228)</f>
        <v>880</v>
      </c>
      <c r="F206" s="154">
        <f t="shared" si="22"/>
        <v>785</v>
      </c>
      <c r="G206" s="154">
        <f t="shared" si="22"/>
        <v>95</v>
      </c>
      <c r="H206" s="155"/>
      <c r="I206" s="78" t="s">
        <v>855</v>
      </c>
    </row>
    <row r="207" ht="21" customHeight="1" spans="1:9">
      <c r="A207" s="24">
        <v>1</v>
      </c>
      <c r="B207" s="49" t="s">
        <v>542</v>
      </c>
      <c r="C207" s="61" t="s">
        <v>856</v>
      </c>
      <c r="D207" s="51" t="s">
        <v>527</v>
      </c>
      <c r="E207" s="28"/>
      <c r="F207" s="52"/>
      <c r="G207" s="52"/>
      <c r="H207" s="53" t="s">
        <v>528</v>
      </c>
      <c r="I207" s="49" t="s">
        <v>857</v>
      </c>
    </row>
    <row r="208" ht="21" customHeight="1" spans="1:9">
      <c r="A208" s="24">
        <v>2</v>
      </c>
      <c r="B208" s="49" t="s">
        <v>858</v>
      </c>
      <c r="C208" s="61" t="s">
        <v>859</v>
      </c>
      <c r="D208" s="51" t="s">
        <v>527</v>
      </c>
      <c r="E208" s="28">
        <v>36</v>
      </c>
      <c r="F208" s="52">
        <v>30</v>
      </c>
      <c r="G208" s="52">
        <v>6</v>
      </c>
      <c r="H208" s="53" t="s">
        <v>528</v>
      </c>
      <c r="I208" s="170" t="s">
        <v>860</v>
      </c>
    </row>
    <row r="209" ht="21" customHeight="1" spans="1:9">
      <c r="A209" s="24">
        <v>3</v>
      </c>
      <c r="B209" s="49" t="s">
        <v>169</v>
      </c>
      <c r="C209" s="61" t="s">
        <v>861</v>
      </c>
      <c r="D209" s="51" t="s">
        <v>527</v>
      </c>
      <c r="E209" s="28">
        <v>33</v>
      </c>
      <c r="F209" s="52">
        <v>30</v>
      </c>
      <c r="G209" s="52">
        <v>3</v>
      </c>
      <c r="H209" s="53" t="s">
        <v>528</v>
      </c>
      <c r="I209" s="170" t="s">
        <v>860</v>
      </c>
    </row>
    <row r="210" ht="21" customHeight="1" spans="1:9">
      <c r="A210" s="24">
        <v>4</v>
      </c>
      <c r="B210" s="49" t="s">
        <v>582</v>
      </c>
      <c r="C210" s="61" t="s">
        <v>862</v>
      </c>
      <c r="D210" s="51" t="s">
        <v>527</v>
      </c>
      <c r="E210" s="28">
        <v>39</v>
      </c>
      <c r="F210" s="52">
        <v>30</v>
      </c>
      <c r="G210" s="52">
        <v>9</v>
      </c>
      <c r="H210" s="53" t="s">
        <v>528</v>
      </c>
      <c r="I210" s="170" t="s">
        <v>860</v>
      </c>
    </row>
    <row r="211" ht="21" customHeight="1" spans="1:9">
      <c r="A211" s="24">
        <v>5</v>
      </c>
      <c r="B211" s="49" t="s">
        <v>563</v>
      </c>
      <c r="C211" s="61" t="s">
        <v>863</v>
      </c>
      <c r="D211" s="51" t="s">
        <v>527</v>
      </c>
      <c r="E211" s="28">
        <v>26</v>
      </c>
      <c r="F211" s="52">
        <v>20</v>
      </c>
      <c r="G211" s="52">
        <v>6</v>
      </c>
      <c r="H211" s="53" t="s">
        <v>528</v>
      </c>
      <c r="I211" s="170" t="s">
        <v>860</v>
      </c>
    </row>
    <row r="212" ht="21" customHeight="1" spans="1:9">
      <c r="A212" s="24">
        <v>6</v>
      </c>
      <c r="B212" s="49" t="s">
        <v>707</v>
      </c>
      <c r="C212" s="61" t="s">
        <v>864</v>
      </c>
      <c r="D212" s="51" t="s">
        <v>527</v>
      </c>
      <c r="E212" s="28">
        <v>39</v>
      </c>
      <c r="F212" s="52">
        <v>30</v>
      </c>
      <c r="G212" s="52">
        <v>9</v>
      </c>
      <c r="H212" s="53" t="s">
        <v>528</v>
      </c>
      <c r="I212" s="170"/>
    </row>
    <row r="213" ht="21" customHeight="1" spans="1:9">
      <c r="A213" s="24">
        <v>7</v>
      </c>
      <c r="B213" s="49" t="s">
        <v>603</v>
      </c>
      <c r="C213" s="61" t="s">
        <v>865</v>
      </c>
      <c r="D213" s="51" t="s">
        <v>527</v>
      </c>
      <c r="E213" s="28">
        <v>42</v>
      </c>
      <c r="F213" s="52">
        <v>40</v>
      </c>
      <c r="G213" s="52">
        <v>2</v>
      </c>
      <c r="H213" s="53" t="s">
        <v>528</v>
      </c>
      <c r="I213" s="170"/>
    </row>
    <row r="214" ht="21" customHeight="1" spans="1:9">
      <c r="A214" s="24">
        <v>8</v>
      </c>
      <c r="B214" s="49" t="s">
        <v>58</v>
      </c>
      <c r="C214" s="61" t="s">
        <v>866</v>
      </c>
      <c r="D214" s="51" t="s">
        <v>527</v>
      </c>
      <c r="E214" s="28">
        <v>42</v>
      </c>
      <c r="F214" s="52">
        <v>40</v>
      </c>
      <c r="G214" s="52">
        <v>2</v>
      </c>
      <c r="H214" s="53" t="s">
        <v>528</v>
      </c>
      <c r="I214" s="171" t="s">
        <v>867</v>
      </c>
    </row>
    <row r="215" ht="21" customHeight="1" spans="1:9">
      <c r="A215" s="24">
        <v>9</v>
      </c>
      <c r="B215" s="49" t="s">
        <v>576</v>
      </c>
      <c r="C215" s="61" t="s">
        <v>868</v>
      </c>
      <c r="D215" s="51" t="s">
        <v>527</v>
      </c>
      <c r="E215" s="28">
        <v>114</v>
      </c>
      <c r="F215" s="52">
        <v>110</v>
      </c>
      <c r="G215" s="52">
        <v>4</v>
      </c>
      <c r="H215" s="53" t="s">
        <v>528</v>
      </c>
      <c r="I215" s="170"/>
    </row>
    <row r="216" ht="21" customHeight="1" spans="1:9">
      <c r="A216" s="24">
        <v>10</v>
      </c>
      <c r="B216" s="49" t="s">
        <v>555</v>
      </c>
      <c r="C216" s="61" t="s">
        <v>869</v>
      </c>
      <c r="D216" s="51" t="s">
        <v>527</v>
      </c>
      <c r="E216" s="28">
        <v>39</v>
      </c>
      <c r="F216" s="52">
        <v>35</v>
      </c>
      <c r="G216" s="52">
        <v>4</v>
      </c>
      <c r="H216" s="53" t="s">
        <v>528</v>
      </c>
      <c r="I216" s="171" t="s">
        <v>870</v>
      </c>
    </row>
    <row r="217" ht="21" customHeight="1" spans="1:9">
      <c r="A217" s="24">
        <v>11</v>
      </c>
      <c r="B217" s="49" t="s">
        <v>565</v>
      </c>
      <c r="C217" s="61" t="s">
        <v>871</v>
      </c>
      <c r="D217" s="51" t="s">
        <v>527</v>
      </c>
      <c r="E217" s="28">
        <v>22</v>
      </c>
      <c r="F217" s="52">
        <v>20</v>
      </c>
      <c r="G217" s="52">
        <v>2</v>
      </c>
      <c r="H217" s="53" t="s">
        <v>528</v>
      </c>
      <c r="I217" s="171" t="s">
        <v>872</v>
      </c>
    </row>
    <row r="218" ht="21" customHeight="1" spans="1:9">
      <c r="A218" s="24">
        <v>12</v>
      </c>
      <c r="B218" s="49" t="s">
        <v>557</v>
      </c>
      <c r="C218" s="61" t="s">
        <v>873</v>
      </c>
      <c r="D218" s="51" t="s">
        <v>527</v>
      </c>
      <c r="E218" s="28">
        <v>85</v>
      </c>
      <c r="F218" s="52">
        <v>80</v>
      </c>
      <c r="G218" s="52">
        <v>5</v>
      </c>
      <c r="H218" s="53" t="s">
        <v>528</v>
      </c>
      <c r="I218" s="171" t="s">
        <v>874</v>
      </c>
    </row>
    <row r="219" ht="21" customHeight="1" spans="1:9">
      <c r="A219" s="24">
        <v>13</v>
      </c>
      <c r="B219" s="49" t="s">
        <v>559</v>
      </c>
      <c r="C219" s="61" t="s">
        <v>875</v>
      </c>
      <c r="D219" s="51" t="s">
        <v>527</v>
      </c>
      <c r="E219" s="28">
        <v>41</v>
      </c>
      <c r="F219" s="52">
        <v>40</v>
      </c>
      <c r="G219" s="52">
        <v>1</v>
      </c>
      <c r="H219" s="53" t="s">
        <v>528</v>
      </c>
      <c r="I219" s="170" t="s">
        <v>876</v>
      </c>
    </row>
    <row r="220" ht="21" customHeight="1" spans="1:9">
      <c r="A220" s="24">
        <v>14</v>
      </c>
      <c r="B220" s="49" t="s">
        <v>580</v>
      </c>
      <c r="C220" s="61" t="s">
        <v>877</v>
      </c>
      <c r="D220" s="51" t="s">
        <v>527</v>
      </c>
      <c r="E220" s="28">
        <v>40</v>
      </c>
      <c r="F220" s="52">
        <v>30</v>
      </c>
      <c r="G220" s="52">
        <v>10</v>
      </c>
      <c r="H220" s="53" t="s">
        <v>528</v>
      </c>
      <c r="I220" s="170"/>
    </row>
    <row r="221" ht="21" customHeight="1" spans="1:9">
      <c r="A221" s="24">
        <v>15</v>
      </c>
      <c r="B221" s="49" t="s">
        <v>592</v>
      </c>
      <c r="C221" s="61" t="s">
        <v>878</v>
      </c>
      <c r="D221" s="51" t="s">
        <v>527</v>
      </c>
      <c r="E221" s="28">
        <v>24</v>
      </c>
      <c r="F221" s="52">
        <v>20</v>
      </c>
      <c r="G221" s="52">
        <v>4</v>
      </c>
      <c r="H221" s="53" t="s">
        <v>528</v>
      </c>
      <c r="I221" s="170"/>
    </row>
    <row r="222" ht="21" customHeight="1" spans="1:9">
      <c r="A222" s="24">
        <v>16</v>
      </c>
      <c r="B222" s="49" t="s">
        <v>567</v>
      </c>
      <c r="C222" s="61" t="s">
        <v>879</v>
      </c>
      <c r="D222" s="51" t="s">
        <v>527</v>
      </c>
      <c r="E222" s="28">
        <v>40</v>
      </c>
      <c r="F222" s="52">
        <v>35</v>
      </c>
      <c r="G222" s="52">
        <v>5</v>
      </c>
      <c r="H222" s="53" t="s">
        <v>528</v>
      </c>
      <c r="I222" s="170"/>
    </row>
    <row r="223" ht="21" customHeight="1" spans="1:9">
      <c r="A223" s="24">
        <v>17</v>
      </c>
      <c r="B223" s="49" t="s">
        <v>880</v>
      </c>
      <c r="C223" s="61" t="s">
        <v>881</v>
      </c>
      <c r="D223" s="51" t="s">
        <v>527</v>
      </c>
      <c r="E223" s="28">
        <v>39</v>
      </c>
      <c r="F223" s="52">
        <v>35</v>
      </c>
      <c r="G223" s="52">
        <v>4</v>
      </c>
      <c r="H223" s="53" t="s">
        <v>528</v>
      </c>
      <c r="I223" s="118" t="s">
        <v>876</v>
      </c>
    </row>
    <row r="224" ht="21" customHeight="1" spans="1:9">
      <c r="A224" s="24">
        <v>18</v>
      </c>
      <c r="B224" s="49" t="s">
        <v>545</v>
      </c>
      <c r="C224" s="61" t="s">
        <v>882</v>
      </c>
      <c r="D224" s="51" t="s">
        <v>527</v>
      </c>
      <c r="E224" s="28">
        <v>38</v>
      </c>
      <c r="F224" s="52">
        <v>35</v>
      </c>
      <c r="G224" s="52">
        <v>3</v>
      </c>
      <c r="H224" s="53" t="s">
        <v>528</v>
      </c>
      <c r="I224" s="170"/>
    </row>
    <row r="225" ht="21" customHeight="1" spans="1:9">
      <c r="A225" s="24">
        <v>19</v>
      </c>
      <c r="B225" s="49" t="s">
        <v>883</v>
      </c>
      <c r="C225" s="61" t="s">
        <v>884</v>
      </c>
      <c r="D225" s="51" t="s">
        <v>527</v>
      </c>
      <c r="E225" s="28">
        <v>38</v>
      </c>
      <c r="F225" s="52">
        <v>35</v>
      </c>
      <c r="G225" s="52">
        <v>3</v>
      </c>
      <c r="H225" s="53" t="s">
        <v>528</v>
      </c>
      <c r="I225" s="170"/>
    </row>
    <row r="226" ht="21" customHeight="1" spans="1:9">
      <c r="A226" s="24">
        <v>20</v>
      </c>
      <c r="B226" s="49" t="s">
        <v>885</v>
      </c>
      <c r="C226" s="61" t="s">
        <v>886</v>
      </c>
      <c r="D226" s="51" t="s">
        <v>527</v>
      </c>
      <c r="E226" s="28">
        <v>39</v>
      </c>
      <c r="F226" s="52">
        <v>35</v>
      </c>
      <c r="G226" s="52">
        <v>4</v>
      </c>
      <c r="H226" s="53" t="s">
        <v>528</v>
      </c>
      <c r="I226" s="170"/>
    </row>
    <row r="227" ht="21" customHeight="1" spans="1:9">
      <c r="A227" s="24">
        <v>21</v>
      </c>
      <c r="B227" s="49" t="s">
        <v>673</v>
      </c>
      <c r="C227" s="61" t="s">
        <v>887</v>
      </c>
      <c r="D227" s="51" t="s">
        <v>527</v>
      </c>
      <c r="E227" s="28">
        <v>24</v>
      </c>
      <c r="F227" s="52">
        <v>20</v>
      </c>
      <c r="G227" s="52">
        <v>4</v>
      </c>
      <c r="H227" s="53" t="s">
        <v>528</v>
      </c>
      <c r="I227" s="170"/>
    </row>
    <row r="228" ht="21" customHeight="1" spans="1:9">
      <c r="A228" s="24">
        <v>22</v>
      </c>
      <c r="B228" s="49" t="s">
        <v>561</v>
      </c>
      <c r="C228" s="61" t="s">
        <v>888</v>
      </c>
      <c r="D228" s="27" t="s">
        <v>527</v>
      </c>
      <c r="E228" s="28">
        <v>40</v>
      </c>
      <c r="F228" s="52">
        <v>35</v>
      </c>
      <c r="G228" s="52">
        <v>5</v>
      </c>
      <c r="H228" s="53" t="s">
        <v>528</v>
      </c>
      <c r="I228" s="170"/>
    </row>
    <row r="229" ht="30" customHeight="1" spans="1:9">
      <c r="A229" s="7" t="s">
        <v>79</v>
      </c>
      <c r="B229" s="156" t="s">
        <v>889</v>
      </c>
      <c r="C229" s="157" t="s">
        <v>890</v>
      </c>
      <c r="D229" s="158"/>
      <c r="E229" s="159">
        <f>SUM(E230:E253)</f>
        <v>56</v>
      </c>
      <c r="F229" s="159">
        <f>SUM(F230:F253)</f>
        <v>56</v>
      </c>
      <c r="G229" s="160">
        <f t="shared" ref="G229:G253" si="23">E229-F229</f>
        <v>0</v>
      </c>
      <c r="H229" s="161"/>
      <c r="I229" s="80"/>
    </row>
    <row r="230" ht="26" customHeight="1" spans="1:9">
      <c r="A230" s="24">
        <v>1</v>
      </c>
      <c r="B230" s="162" t="s">
        <v>891</v>
      </c>
      <c r="C230" s="61" t="s">
        <v>892</v>
      </c>
      <c r="D230" s="62" t="s">
        <v>527</v>
      </c>
      <c r="E230" s="163">
        <v>2</v>
      </c>
      <c r="F230" s="96">
        <v>2</v>
      </c>
      <c r="G230" s="96">
        <f t="shared" si="23"/>
        <v>0</v>
      </c>
      <c r="H230" s="66" t="s">
        <v>528</v>
      </c>
      <c r="I230" s="80"/>
    </row>
    <row r="231" ht="26" customHeight="1" spans="1:9">
      <c r="A231" s="24">
        <v>2</v>
      </c>
      <c r="B231" s="162" t="s">
        <v>547</v>
      </c>
      <c r="C231" s="61" t="s">
        <v>893</v>
      </c>
      <c r="D231" s="62" t="s">
        <v>527</v>
      </c>
      <c r="E231" s="163">
        <v>2</v>
      </c>
      <c r="F231" s="96">
        <v>2</v>
      </c>
      <c r="G231" s="96">
        <f t="shared" si="23"/>
        <v>0</v>
      </c>
      <c r="H231" s="66" t="s">
        <v>528</v>
      </c>
      <c r="I231" s="80"/>
    </row>
    <row r="232" ht="26" customHeight="1" spans="1:9">
      <c r="A232" s="24">
        <v>3</v>
      </c>
      <c r="B232" s="162" t="s">
        <v>894</v>
      </c>
      <c r="C232" s="61" t="s">
        <v>895</v>
      </c>
      <c r="D232" s="62" t="s">
        <v>527</v>
      </c>
      <c r="E232" s="163">
        <v>1</v>
      </c>
      <c r="F232" s="96">
        <v>1</v>
      </c>
      <c r="G232" s="96">
        <f t="shared" si="23"/>
        <v>0</v>
      </c>
      <c r="H232" s="66" t="s">
        <v>528</v>
      </c>
      <c r="I232" s="80"/>
    </row>
    <row r="233" ht="26" customHeight="1" spans="1:9">
      <c r="A233" s="24">
        <v>4</v>
      </c>
      <c r="B233" s="162" t="s">
        <v>658</v>
      </c>
      <c r="C233" s="61" t="s">
        <v>896</v>
      </c>
      <c r="D233" s="62" t="s">
        <v>527</v>
      </c>
      <c r="E233" s="163">
        <v>1</v>
      </c>
      <c r="F233" s="96">
        <v>1</v>
      </c>
      <c r="G233" s="96">
        <f t="shared" si="23"/>
        <v>0</v>
      </c>
      <c r="H233" s="66" t="s">
        <v>528</v>
      </c>
      <c r="I233" s="80"/>
    </row>
    <row r="234" ht="26" customHeight="1" spans="1:9">
      <c r="A234" s="24">
        <v>5</v>
      </c>
      <c r="B234" s="162" t="s">
        <v>58</v>
      </c>
      <c r="C234" s="61" t="s">
        <v>897</v>
      </c>
      <c r="D234" s="62" t="s">
        <v>527</v>
      </c>
      <c r="E234" s="163">
        <v>1</v>
      </c>
      <c r="F234" s="96">
        <v>1</v>
      </c>
      <c r="G234" s="96">
        <f t="shared" si="23"/>
        <v>0</v>
      </c>
      <c r="H234" s="66" t="s">
        <v>528</v>
      </c>
      <c r="I234" s="80"/>
    </row>
    <row r="235" ht="26" customHeight="1" spans="1:9">
      <c r="A235" s="24">
        <v>6</v>
      </c>
      <c r="B235" s="162" t="s">
        <v>567</v>
      </c>
      <c r="C235" s="61" t="s">
        <v>898</v>
      </c>
      <c r="D235" s="62" t="s">
        <v>527</v>
      </c>
      <c r="E235" s="163">
        <v>2</v>
      </c>
      <c r="F235" s="96">
        <v>2</v>
      </c>
      <c r="G235" s="96">
        <f t="shared" si="23"/>
        <v>0</v>
      </c>
      <c r="H235" s="66" t="s">
        <v>528</v>
      </c>
      <c r="I235" s="80"/>
    </row>
    <row r="236" ht="26" customHeight="1" spans="1:9">
      <c r="A236" s="24">
        <v>7</v>
      </c>
      <c r="B236" s="162" t="s">
        <v>753</v>
      </c>
      <c r="C236" s="61" t="s">
        <v>899</v>
      </c>
      <c r="D236" s="62" t="s">
        <v>527</v>
      </c>
      <c r="E236" s="163">
        <v>4</v>
      </c>
      <c r="F236" s="96">
        <v>4</v>
      </c>
      <c r="G236" s="96">
        <f t="shared" si="23"/>
        <v>0</v>
      </c>
      <c r="H236" s="66" t="s">
        <v>528</v>
      </c>
      <c r="I236" s="80"/>
    </row>
    <row r="237" ht="26" customHeight="1" spans="1:9">
      <c r="A237" s="24">
        <v>8</v>
      </c>
      <c r="B237" s="162" t="s">
        <v>900</v>
      </c>
      <c r="C237" s="61" t="s">
        <v>901</v>
      </c>
      <c r="D237" s="62" t="s">
        <v>527</v>
      </c>
      <c r="E237" s="163">
        <v>5</v>
      </c>
      <c r="F237" s="96">
        <v>5</v>
      </c>
      <c r="G237" s="96">
        <f t="shared" si="23"/>
        <v>0</v>
      </c>
      <c r="H237" s="66" t="s">
        <v>528</v>
      </c>
      <c r="I237" s="80"/>
    </row>
    <row r="238" ht="26" customHeight="1" spans="1:9">
      <c r="A238" s="24">
        <v>9</v>
      </c>
      <c r="B238" s="162" t="s">
        <v>603</v>
      </c>
      <c r="C238" s="61" t="s">
        <v>902</v>
      </c>
      <c r="D238" s="62" t="s">
        <v>527</v>
      </c>
      <c r="E238" s="163">
        <v>1</v>
      </c>
      <c r="F238" s="96">
        <v>1</v>
      </c>
      <c r="G238" s="96">
        <f t="shared" si="23"/>
        <v>0</v>
      </c>
      <c r="H238" s="66" t="s">
        <v>528</v>
      </c>
      <c r="I238" s="80"/>
    </row>
    <row r="239" ht="26" customHeight="1" spans="1:9">
      <c r="A239" s="24">
        <v>10</v>
      </c>
      <c r="B239" s="164" t="s">
        <v>597</v>
      </c>
      <c r="C239" s="61" t="s">
        <v>903</v>
      </c>
      <c r="D239" s="62" t="s">
        <v>527</v>
      </c>
      <c r="E239" s="163">
        <v>2</v>
      </c>
      <c r="F239" s="96">
        <v>2</v>
      </c>
      <c r="G239" s="96">
        <f t="shared" si="23"/>
        <v>0</v>
      </c>
      <c r="H239" s="66" t="s">
        <v>528</v>
      </c>
      <c r="I239" s="80"/>
    </row>
    <row r="240" ht="26" customHeight="1" spans="1:9">
      <c r="A240" s="24">
        <v>11</v>
      </c>
      <c r="B240" s="162" t="s">
        <v>655</v>
      </c>
      <c r="C240" s="61" t="s">
        <v>904</v>
      </c>
      <c r="D240" s="62" t="s">
        <v>527</v>
      </c>
      <c r="E240" s="163">
        <v>3</v>
      </c>
      <c r="F240" s="96">
        <v>3</v>
      </c>
      <c r="G240" s="96">
        <f t="shared" si="23"/>
        <v>0</v>
      </c>
      <c r="H240" s="66" t="s">
        <v>528</v>
      </c>
      <c r="I240" s="80"/>
    </row>
    <row r="241" ht="26" customHeight="1" spans="1:9">
      <c r="A241" s="24">
        <v>12</v>
      </c>
      <c r="B241" s="162" t="s">
        <v>592</v>
      </c>
      <c r="C241" s="61" t="s">
        <v>905</v>
      </c>
      <c r="D241" s="62" t="s">
        <v>527</v>
      </c>
      <c r="E241" s="163">
        <v>4</v>
      </c>
      <c r="F241" s="96">
        <v>4</v>
      </c>
      <c r="G241" s="96">
        <f t="shared" si="23"/>
        <v>0</v>
      </c>
      <c r="H241" s="66" t="s">
        <v>528</v>
      </c>
      <c r="I241" s="80"/>
    </row>
    <row r="242" ht="26" customHeight="1" spans="1:9">
      <c r="A242" s="24">
        <v>13</v>
      </c>
      <c r="B242" s="162" t="s">
        <v>408</v>
      </c>
      <c r="C242" s="61" t="s">
        <v>906</v>
      </c>
      <c r="D242" s="62" t="s">
        <v>527</v>
      </c>
      <c r="E242" s="163">
        <v>1</v>
      </c>
      <c r="F242" s="96">
        <v>1</v>
      </c>
      <c r="G242" s="96">
        <f t="shared" si="23"/>
        <v>0</v>
      </c>
      <c r="H242" s="66" t="s">
        <v>528</v>
      </c>
      <c r="I242" s="80"/>
    </row>
    <row r="243" ht="26" customHeight="1" spans="1:9">
      <c r="A243" s="24">
        <v>14</v>
      </c>
      <c r="B243" s="162" t="s">
        <v>580</v>
      </c>
      <c r="C243" s="61" t="s">
        <v>907</v>
      </c>
      <c r="D243" s="62" t="s">
        <v>527</v>
      </c>
      <c r="E243" s="163">
        <v>4</v>
      </c>
      <c r="F243" s="96">
        <v>4</v>
      </c>
      <c r="G243" s="96">
        <f t="shared" si="23"/>
        <v>0</v>
      </c>
      <c r="H243" s="66" t="s">
        <v>528</v>
      </c>
      <c r="I243" s="80"/>
    </row>
    <row r="244" ht="26" customHeight="1" spans="1:9">
      <c r="A244" s="24">
        <v>15</v>
      </c>
      <c r="B244" s="162" t="s">
        <v>732</v>
      </c>
      <c r="C244" s="61" t="s">
        <v>908</v>
      </c>
      <c r="D244" s="62" t="s">
        <v>527</v>
      </c>
      <c r="E244" s="163">
        <v>1</v>
      </c>
      <c r="F244" s="96">
        <v>1</v>
      </c>
      <c r="G244" s="96">
        <f t="shared" si="23"/>
        <v>0</v>
      </c>
      <c r="H244" s="66" t="s">
        <v>528</v>
      </c>
      <c r="I244" s="80"/>
    </row>
    <row r="245" ht="26" customHeight="1" spans="1:9">
      <c r="A245" s="24">
        <v>16</v>
      </c>
      <c r="B245" s="162" t="s">
        <v>909</v>
      </c>
      <c r="C245" s="61" t="s">
        <v>910</v>
      </c>
      <c r="D245" s="62" t="s">
        <v>527</v>
      </c>
      <c r="E245" s="163">
        <v>1</v>
      </c>
      <c r="F245" s="96">
        <v>1</v>
      </c>
      <c r="G245" s="96">
        <f t="shared" si="23"/>
        <v>0</v>
      </c>
      <c r="H245" s="66" t="s">
        <v>528</v>
      </c>
      <c r="I245" s="80"/>
    </row>
    <row r="246" ht="26" customHeight="1" spans="1:9">
      <c r="A246" s="24">
        <v>17</v>
      </c>
      <c r="B246" s="162" t="s">
        <v>911</v>
      </c>
      <c r="C246" s="61" t="s">
        <v>912</v>
      </c>
      <c r="D246" s="62" t="s">
        <v>527</v>
      </c>
      <c r="E246" s="133">
        <v>2</v>
      </c>
      <c r="F246" s="96">
        <v>2</v>
      </c>
      <c r="G246" s="96">
        <f t="shared" si="23"/>
        <v>0</v>
      </c>
      <c r="H246" s="66" t="s">
        <v>528</v>
      </c>
      <c r="I246" s="80"/>
    </row>
    <row r="247" ht="26" customHeight="1" spans="1:9">
      <c r="A247" s="24">
        <v>18</v>
      </c>
      <c r="B247" s="162" t="s">
        <v>913</v>
      </c>
      <c r="C247" s="61" t="s">
        <v>914</v>
      </c>
      <c r="D247" s="62" t="s">
        <v>527</v>
      </c>
      <c r="E247" s="163">
        <v>2</v>
      </c>
      <c r="F247" s="96">
        <v>2</v>
      </c>
      <c r="G247" s="96">
        <f t="shared" si="23"/>
        <v>0</v>
      </c>
      <c r="H247" s="66" t="s">
        <v>528</v>
      </c>
      <c r="I247" s="80"/>
    </row>
    <row r="248" ht="26" customHeight="1" spans="1:9">
      <c r="A248" s="24">
        <v>19</v>
      </c>
      <c r="B248" s="162" t="s">
        <v>557</v>
      </c>
      <c r="C248" s="61" t="s">
        <v>915</v>
      </c>
      <c r="D248" s="62" t="s">
        <v>527</v>
      </c>
      <c r="E248" s="163">
        <v>5</v>
      </c>
      <c r="F248" s="96">
        <v>5</v>
      </c>
      <c r="G248" s="96">
        <f t="shared" si="23"/>
        <v>0</v>
      </c>
      <c r="H248" s="66" t="s">
        <v>528</v>
      </c>
      <c r="I248" s="80"/>
    </row>
    <row r="249" ht="26" customHeight="1" spans="1:9">
      <c r="A249" s="24">
        <v>20</v>
      </c>
      <c r="B249" s="164" t="s">
        <v>916</v>
      </c>
      <c r="C249" s="61" t="s">
        <v>917</v>
      </c>
      <c r="D249" s="62" t="s">
        <v>527</v>
      </c>
      <c r="E249" s="163">
        <v>2</v>
      </c>
      <c r="F249" s="96">
        <v>2</v>
      </c>
      <c r="G249" s="96">
        <f t="shared" si="23"/>
        <v>0</v>
      </c>
      <c r="H249" s="66" t="s">
        <v>528</v>
      </c>
      <c r="I249" s="80"/>
    </row>
    <row r="250" ht="26" customHeight="1" spans="1:9">
      <c r="A250" s="24">
        <v>21</v>
      </c>
      <c r="B250" s="162" t="s">
        <v>555</v>
      </c>
      <c r="C250" s="61" t="s">
        <v>918</v>
      </c>
      <c r="D250" s="62" t="s">
        <v>527</v>
      </c>
      <c r="E250" s="163">
        <v>3</v>
      </c>
      <c r="F250" s="96">
        <v>3</v>
      </c>
      <c r="G250" s="96">
        <f t="shared" si="23"/>
        <v>0</v>
      </c>
      <c r="H250" s="66" t="s">
        <v>528</v>
      </c>
      <c r="I250" s="80"/>
    </row>
    <row r="251" ht="26" customHeight="1" spans="1:9">
      <c r="A251" s="24">
        <v>22</v>
      </c>
      <c r="B251" s="162" t="s">
        <v>615</v>
      </c>
      <c r="C251" s="61" t="s">
        <v>919</v>
      </c>
      <c r="D251" s="62" t="s">
        <v>527</v>
      </c>
      <c r="E251" s="163">
        <v>2</v>
      </c>
      <c r="F251" s="96">
        <v>2</v>
      </c>
      <c r="G251" s="96">
        <f t="shared" si="23"/>
        <v>0</v>
      </c>
      <c r="H251" s="66" t="s">
        <v>528</v>
      </c>
      <c r="I251" s="80"/>
    </row>
    <row r="252" ht="26" customHeight="1" spans="1:9">
      <c r="A252" s="24">
        <v>23</v>
      </c>
      <c r="B252" s="162" t="s">
        <v>920</v>
      </c>
      <c r="C252" s="61" t="s">
        <v>921</v>
      </c>
      <c r="D252" s="62" t="s">
        <v>527</v>
      </c>
      <c r="E252" s="163">
        <v>1</v>
      </c>
      <c r="F252" s="96">
        <v>1</v>
      </c>
      <c r="G252" s="96">
        <f t="shared" si="23"/>
        <v>0</v>
      </c>
      <c r="H252" s="66" t="s">
        <v>528</v>
      </c>
      <c r="I252" s="80"/>
    </row>
    <row r="253" ht="26" customHeight="1" spans="1:9">
      <c r="A253" s="24">
        <v>24</v>
      </c>
      <c r="B253" s="162" t="s">
        <v>922</v>
      </c>
      <c r="C253" s="61" t="s">
        <v>923</v>
      </c>
      <c r="D253" s="62" t="s">
        <v>527</v>
      </c>
      <c r="E253" s="163">
        <v>4</v>
      </c>
      <c r="F253" s="96">
        <v>4</v>
      </c>
      <c r="G253" s="96">
        <f t="shared" si="23"/>
        <v>0</v>
      </c>
      <c r="H253" s="66" t="s">
        <v>528</v>
      </c>
      <c r="I253" s="80"/>
    </row>
    <row r="254" ht="78.75" spans="1:9">
      <c r="A254" s="7" t="s">
        <v>115</v>
      </c>
      <c r="B254" s="165" t="s">
        <v>924</v>
      </c>
      <c r="C254" s="157" t="s">
        <v>925</v>
      </c>
      <c r="D254" s="158"/>
      <c r="E254" s="159">
        <f t="shared" ref="E254:G254" si="24">SUM(E255:E273)</f>
        <v>57</v>
      </c>
      <c r="F254" s="159">
        <f t="shared" si="24"/>
        <v>45</v>
      </c>
      <c r="G254" s="160">
        <f t="shared" si="24"/>
        <v>12</v>
      </c>
      <c r="H254" s="166"/>
      <c r="I254" s="172" t="s">
        <v>926</v>
      </c>
    </row>
    <row r="255" ht="31" customHeight="1" spans="1:9">
      <c r="A255" s="24">
        <v>1</v>
      </c>
      <c r="B255" s="101" t="s">
        <v>58</v>
      </c>
      <c r="C255" s="61" t="s">
        <v>927</v>
      </c>
      <c r="D255" s="62" t="s">
        <v>527</v>
      </c>
      <c r="E255" s="167">
        <v>2</v>
      </c>
      <c r="F255" s="168">
        <v>2</v>
      </c>
      <c r="G255" s="168">
        <f t="shared" ref="G255:G273" si="25">E255-F255</f>
        <v>0</v>
      </c>
      <c r="H255" s="66" t="s">
        <v>528</v>
      </c>
      <c r="I255" s="80"/>
    </row>
    <row r="256" ht="31" customHeight="1" spans="1:9">
      <c r="A256" s="24">
        <v>2</v>
      </c>
      <c r="B256" s="101" t="s">
        <v>567</v>
      </c>
      <c r="C256" s="61" t="s">
        <v>928</v>
      </c>
      <c r="D256" s="62" t="s">
        <v>527</v>
      </c>
      <c r="E256" s="167">
        <v>4</v>
      </c>
      <c r="F256" s="168">
        <v>4</v>
      </c>
      <c r="G256" s="168">
        <f t="shared" si="25"/>
        <v>0</v>
      </c>
      <c r="H256" s="66" t="s">
        <v>528</v>
      </c>
      <c r="I256" s="80"/>
    </row>
    <row r="257" ht="31" customHeight="1" spans="1:9">
      <c r="A257" s="24">
        <v>3</v>
      </c>
      <c r="B257" s="101" t="s">
        <v>900</v>
      </c>
      <c r="C257" s="61" t="s">
        <v>929</v>
      </c>
      <c r="D257" s="62" t="s">
        <v>527</v>
      </c>
      <c r="E257" s="167">
        <v>2</v>
      </c>
      <c r="F257" s="168">
        <v>2</v>
      </c>
      <c r="G257" s="168">
        <f t="shared" si="25"/>
        <v>0</v>
      </c>
      <c r="H257" s="66" t="s">
        <v>528</v>
      </c>
      <c r="I257" s="80"/>
    </row>
    <row r="258" ht="31" customHeight="1" spans="1:9">
      <c r="A258" s="24">
        <v>4</v>
      </c>
      <c r="B258" s="101" t="s">
        <v>673</v>
      </c>
      <c r="C258" s="61" t="s">
        <v>930</v>
      </c>
      <c r="D258" s="62" t="s">
        <v>527</v>
      </c>
      <c r="E258" s="167">
        <v>1</v>
      </c>
      <c r="F258" s="168">
        <v>1</v>
      </c>
      <c r="G258" s="168">
        <f t="shared" si="25"/>
        <v>0</v>
      </c>
      <c r="H258" s="66" t="s">
        <v>528</v>
      </c>
      <c r="I258" s="80"/>
    </row>
    <row r="259" ht="31" customHeight="1" spans="1:9">
      <c r="A259" s="24">
        <v>5</v>
      </c>
      <c r="B259" s="101" t="s">
        <v>603</v>
      </c>
      <c r="C259" s="61" t="s">
        <v>931</v>
      </c>
      <c r="D259" s="62" t="s">
        <v>527</v>
      </c>
      <c r="E259" s="167">
        <v>1</v>
      </c>
      <c r="F259" s="168">
        <v>1</v>
      </c>
      <c r="G259" s="168">
        <f t="shared" si="25"/>
        <v>0</v>
      </c>
      <c r="H259" s="66" t="s">
        <v>528</v>
      </c>
      <c r="I259" s="80"/>
    </row>
    <row r="260" ht="31" customHeight="1" spans="1:9">
      <c r="A260" s="24">
        <v>6</v>
      </c>
      <c r="B260" s="101" t="s">
        <v>597</v>
      </c>
      <c r="C260" s="61" t="s">
        <v>932</v>
      </c>
      <c r="D260" s="62" t="s">
        <v>527</v>
      </c>
      <c r="E260" s="167">
        <v>4</v>
      </c>
      <c r="F260" s="168">
        <v>2</v>
      </c>
      <c r="G260" s="168">
        <f t="shared" si="25"/>
        <v>2</v>
      </c>
      <c r="H260" s="66" t="s">
        <v>528</v>
      </c>
      <c r="I260" s="80"/>
    </row>
    <row r="261" ht="31" customHeight="1" spans="1:9">
      <c r="A261" s="24">
        <v>7</v>
      </c>
      <c r="B261" s="101" t="s">
        <v>655</v>
      </c>
      <c r="C261" s="61" t="s">
        <v>933</v>
      </c>
      <c r="D261" s="62" t="s">
        <v>527</v>
      </c>
      <c r="E261" s="167">
        <v>6</v>
      </c>
      <c r="F261" s="168">
        <v>4</v>
      </c>
      <c r="G261" s="168">
        <f t="shared" si="25"/>
        <v>2</v>
      </c>
      <c r="H261" s="66" t="s">
        <v>528</v>
      </c>
      <c r="I261" s="80"/>
    </row>
    <row r="262" ht="31" customHeight="1" spans="1:9">
      <c r="A262" s="24">
        <v>8</v>
      </c>
      <c r="B262" s="101" t="s">
        <v>592</v>
      </c>
      <c r="C262" s="61" t="s">
        <v>934</v>
      </c>
      <c r="D262" s="62" t="s">
        <v>527</v>
      </c>
      <c r="E262" s="167">
        <v>4</v>
      </c>
      <c r="F262" s="168">
        <v>2</v>
      </c>
      <c r="G262" s="168">
        <f t="shared" si="25"/>
        <v>2</v>
      </c>
      <c r="H262" s="66" t="s">
        <v>528</v>
      </c>
      <c r="I262" s="80"/>
    </row>
    <row r="263" ht="31" customHeight="1" spans="1:9">
      <c r="A263" s="24">
        <v>9</v>
      </c>
      <c r="B263" s="101" t="s">
        <v>408</v>
      </c>
      <c r="C263" s="61" t="s">
        <v>935</v>
      </c>
      <c r="D263" s="62" t="s">
        <v>527</v>
      </c>
      <c r="E263" s="167">
        <v>5</v>
      </c>
      <c r="F263" s="168">
        <v>4</v>
      </c>
      <c r="G263" s="168">
        <f t="shared" si="25"/>
        <v>1</v>
      </c>
      <c r="H263" s="66" t="s">
        <v>528</v>
      </c>
      <c r="I263" s="80"/>
    </row>
    <row r="264" ht="31" customHeight="1" spans="1:9">
      <c r="A264" s="24">
        <v>10</v>
      </c>
      <c r="B264" s="101" t="s">
        <v>545</v>
      </c>
      <c r="C264" s="61" t="s">
        <v>936</v>
      </c>
      <c r="D264" s="62" t="s">
        <v>527</v>
      </c>
      <c r="E264" s="167">
        <v>3</v>
      </c>
      <c r="F264" s="168">
        <v>2</v>
      </c>
      <c r="G264" s="168">
        <f t="shared" si="25"/>
        <v>1</v>
      </c>
      <c r="H264" s="66" t="s">
        <v>528</v>
      </c>
      <c r="I264" s="80"/>
    </row>
    <row r="265" ht="31" customHeight="1" spans="1:9">
      <c r="A265" s="24">
        <v>11</v>
      </c>
      <c r="B265" s="101" t="s">
        <v>625</v>
      </c>
      <c r="C265" s="61" t="s">
        <v>937</v>
      </c>
      <c r="D265" s="62" t="s">
        <v>527</v>
      </c>
      <c r="E265" s="167">
        <v>5</v>
      </c>
      <c r="F265" s="168">
        <v>4</v>
      </c>
      <c r="G265" s="168">
        <f t="shared" si="25"/>
        <v>1</v>
      </c>
      <c r="H265" s="66" t="s">
        <v>528</v>
      </c>
      <c r="I265" s="80"/>
    </row>
    <row r="266" ht="31" customHeight="1" spans="1:9">
      <c r="A266" s="24">
        <v>12</v>
      </c>
      <c r="B266" s="101" t="s">
        <v>938</v>
      </c>
      <c r="C266" s="61" t="s">
        <v>939</v>
      </c>
      <c r="D266" s="62" t="s">
        <v>527</v>
      </c>
      <c r="E266" s="167">
        <v>2</v>
      </c>
      <c r="F266" s="168">
        <v>2</v>
      </c>
      <c r="G266" s="168">
        <f t="shared" si="25"/>
        <v>0</v>
      </c>
      <c r="H266" s="66" t="s">
        <v>528</v>
      </c>
      <c r="I266" s="80"/>
    </row>
    <row r="267" ht="31" customHeight="1" spans="1:9">
      <c r="A267" s="24">
        <v>13</v>
      </c>
      <c r="B267" s="101" t="s">
        <v>559</v>
      </c>
      <c r="C267" s="61" t="s">
        <v>940</v>
      </c>
      <c r="D267" s="62" t="s">
        <v>527</v>
      </c>
      <c r="E267" s="167">
        <v>2</v>
      </c>
      <c r="F267" s="168">
        <v>2</v>
      </c>
      <c r="G267" s="168">
        <f t="shared" si="25"/>
        <v>0</v>
      </c>
      <c r="H267" s="66" t="s">
        <v>528</v>
      </c>
      <c r="I267" s="80"/>
    </row>
    <row r="268" ht="31" customHeight="1" spans="1:9">
      <c r="A268" s="24">
        <v>14</v>
      </c>
      <c r="B268" s="101" t="s">
        <v>557</v>
      </c>
      <c r="C268" s="61" t="s">
        <v>941</v>
      </c>
      <c r="D268" s="62" t="s">
        <v>527</v>
      </c>
      <c r="E268" s="167">
        <v>5</v>
      </c>
      <c r="F268" s="168">
        <v>4</v>
      </c>
      <c r="G268" s="168">
        <f t="shared" si="25"/>
        <v>1</v>
      </c>
      <c r="H268" s="66" t="s">
        <v>528</v>
      </c>
      <c r="I268" s="80"/>
    </row>
    <row r="269" ht="31" customHeight="1" spans="1:9">
      <c r="A269" s="24">
        <v>15</v>
      </c>
      <c r="B269" s="101" t="s">
        <v>555</v>
      </c>
      <c r="C269" s="61" t="s">
        <v>942</v>
      </c>
      <c r="D269" s="62" t="s">
        <v>527</v>
      </c>
      <c r="E269" s="167">
        <v>1</v>
      </c>
      <c r="F269" s="168">
        <v>1</v>
      </c>
      <c r="G269" s="168">
        <f t="shared" si="25"/>
        <v>0</v>
      </c>
      <c r="H269" s="66" t="s">
        <v>528</v>
      </c>
      <c r="I269" s="80"/>
    </row>
    <row r="270" ht="31" customHeight="1" spans="1:9">
      <c r="A270" s="24">
        <v>16</v>
      </c>
      <c r="B270" s="101" t="s">
        <v>615</v>
      </c>
      <c r="C270" s="61" t="s">
        <v>943</v>
      </c>
      <c r="D270" s="62" t="s">
        <v>527</v>
      </c>
      <c r="E270" s="167">
        <v>1</v>
      </c>
      <c r="F270" s="168">
        <v>1</v>
      </c>
      <c r="G270" s="168">
        <f t="shared" si="25"/>
        <v>0</v>
      </c>
      <c r="H270" s="66" t="s">
        <v>528</v>
      </c>
      <c r="I270" s="80"/>
    </row>
    <row r="271" ht="31" customHeight="1" spans="1:9">
      <c r="A271" s="24">
        <v>17</v>
      </c>
      <c r="B271" s="101" t="s">
        <v>920</v>
      </c>
      <c r="C271" s="61" t="s">
        <v>944</v>
      </c>
      <c r="D271" s="62" t="s">
        <v>527</v>
      </c>
      <c r="E271" s="167">
        <v>1</v>
      </c>
      <c r="F271" s="168">
        <v>1</v>
      </c>
      <c r="G271" s="168">
        <f t="shared" si="25"/>
        <v>0</v>
      </c>
      <c r="H271" s="66" t="s">
        <v>528</v>
      </c>
      <c r="I271" s="80"/>
    </row>
    <row r="272" ht="31" customHeight="1" spans="1:9">
      <c r="A272" s="24">
        <v>18</v>
      </c>
      <c r="B272" s="101" t="s">
        <v>945</v>
      </c>
      <c r="C272" s="61" t="s">
        <v>946</v>
      </c>
      <c r="D272" s="62" t="s">
        <v>527</v>
      </c>
      <c r="E272" s="167">
        <v>2</v>
      </c>
      <c r="F272" s="168">
        <v>2</v>
      </c>
      <c r="G272" s="168">
        <f t="shared" si="25"/>
        <v>0</v>
      </c>
      <c r="H272" s="66" t="s">
        <v>528</v>
      </c>
      <c r="I272" s="80"/>
    </row>
    <row r="273" ht="31" customHeight="1" spans="1:9">
      <c r="A273" s="24">
        <v>19</v>
      </c>
      <c r="B273" s="101" t="s">
        <v>561</v>
      </c>
      <c r="C273" s="61" t="s">
        <v>947</v>
      </c>
      <c r="D273" s="62" t="s">
        <v>527</v>
      </c>
      <c r="E273" s="167">
        <v>6</v>
      </c>
      <c r="F273" s="168">
        <v>4</v>
      </c>
      <c r="G273" s="168">
        <f t="shared" si="25"/>
        <v>2</v>
      </c>
      <c r="H273" s="66" t="s">
        <v>528</v>
      </c>
      <c r="I273" s="80"/>
    </row>
    <row r="274" ht="36" customHeight="1" spans="1:9">
      <c r="A274" s="7" t="s">
        <v>131</v>
      </c>
      <c r="B274" s="156" t="s">
        <v>948</v>
      </c>
      <c r="C274" s="157" t="s">
        <v>949</v>
      </c>
      <c r="D274" s="173"/>
      <c r="E274" s="174">
        <f t="shared" ref="E274:G274" si="26">SUM(E275:E290)</f>
        <v>59</v>
      </c>
      <c r="F274" s="160">
        <f t="shared" si="26"/>
        <v>45</v>
      </c>
      <c r="G274" s="160">
        <f t="shared" si="26"/>
        <v>14</v>
      </c>
      <c r="H274" s="66"/>
      <c r="I274" s="80"/>
    </row>
    <row r="275" ht="22" customHeight="1" spans="1:9">
      <c r="A275" s="24">
        <v>1</v>
      </c>
      <c r="B275" s="101" t="s">
        <v>950</v>
      </c>
      <c r="C275" s="61" t="s">
        <v>951</v>
      </c>
      <c r="D275" s="62" t="s">
        <v>527</v>
      </c>
      <c r="E275" s="175">
        <v>1</v>
      </c>
      <c r="F275" s="168">
        <v>1</v>
      </c>
      <c r="G275" s="168">
        <f t="shared" ref="G275:G290" si="27">E275-F275</f>
        <v>0</v>
      </c>
      <c r="H275" s="66" t="s">
        <v>528</v>
      </c>
      <c r="I275" s="80"/>
    </row>
    <row r="276" ht="22" customHeight="1" spans="1:9">
      <c r="A276" s="24">
        <v>2</v>
      </c>
      <c r="B276" s="101" t="s">
        <v>952</v>
      </c>
      <c r="C276" s="61" t="s">
        <v>953</v>
      </c>
      <c r="D276" s="62" t="s">
        <v>527</v>
      </c>
      <c r="E276" s="175">
        <v>1</v>
      </c>
      <c r="F276" s="168">
        <v>1</v>
      </c>
      <c r="G276" s="168">
        <f t="shared" si="27"/>
        <v>0</v>
      </c>
      <c r="H276" s="66" t="s">
        <v>528</v>
      </c>
      <c r="I276" s="80"/>
    </row>
    <row r="277" ht="22" customHeight="1" spans="1:9">
      <c r="A277" s="24">
        <v>3</v>
      </c>
      <c r="B277" s="101" t="s">
        <v>883</v>
      </c>
      <c r="C277" s="61" t="s">
        <v>954</v>
      </c>
      <c r="D277" s="62" t="s">
        <v>527</v>
      </c>
      <c r="E277" s="175">
        <v>15</v>
      </c>
      <c r="F277" s="168">
        <v>11</v>
      </c>
      <c r="G277" s="168">
        <f t="shared" si="27"/>
        <v>4</v>
      </c>
      <c r="H277" s="66" t="s">
        <v>528</v>
      </c>
      <c r="I277" s="80"/>
    </row>
    <row r="278" ht="22" customHeight="1" spans="1:9">
      <c r="A278" s="24">
        <v>4</v>
      </c>
      <c r="B278" s="101" t="s">
        <v>545</v>
      </c>
      <c r="C278" s="61" t="s">
        <v>955</v>
      </c>
      <c r="D278" s="62" t="s">
        <v>527</v>
      </c>
      <c r="E278" s="175">
        <v>17</v>
      </c>
      <c r="F278" s="168">
        <v>13</v>
      </c>
      <c r="G278" s="168">
        <f t="shared" si="27"/>
        <v>4</v>
      </c>
      <c r="H278" s="66" t="s">
        <v>528</v>
      </c>
      <c r="I278" s="80"/>
    </row>
    <row r="279" ht="22" customHeight="1" spans="1:9">
      <c r="A279" s="24">
        <v>5</v>
      </c>
      <c r="B279" s="101" t="s">
        <v>956</v>
      </c>
      <c r="C279" s="61" t="s">
        <v>957</v>
      </c>
      <c r="D279" s="62" t="s">
        <v>527</v>
      </c>
      <c r="E279" s="175">
        <v>2</v>
      </c>
      <c r="F279" s="168">
        <v>1</v>
      </c>
      <c r="G279" s="168">
        <f t="shared" si="27"/>
        <v>1</v>
      </c>
      <c r="H279" s="66" t="s">
        <v>528</v>
      </c>
      <c r="I279" s="80"/>
    </row>
    <row r="280" ht="22" customHeight="1" spans="1:9">
      <c r="A280" s="24">
        <v>6</v>
      </c>
      <c r="B280" s="101" t="s">
        <v>958</v>
      </c>
      <c r="C280" s="61" t="s">
        <v>959</v>
      </c>
      <c r="D280" s="62" t="s">
        <v>527</v>
      </c>
      <c r="E280" s="175">
        <v>1</v>
      </c>
      <c r="F280" s="168">
        <v>1</v>
      </c>
      <c r="G280" s="168">
        <f t="shared" si="27"/>
        <v>0</v>
      </c>
      <c r="H280" s="66" t="s">
        <v>528</v>
      </c>
      <c r="I280" s="80"/>
    </row>
    <row r="281" ht="22" customHeight="1" spans="1:9">
      <c r="A281" s="24">
        <v>7</v>
      </c>
      <c r="B281" s="101" t="s">
        <v>960</v>
      </c>
      <c r="C281" s="61" t="s">
        <v>961</v>
      </c>
      <c r="D281" s="62" t="s">
        <v>527</v>
      </c>
      <c r="E281" s="175">
        <v>2</v>
      </c>
      <c r="F281" s="168">
        <v>2</v>
      </c>
      <c r="G281" s="168">
        <f t="shared" si="27"/>
        <v>0</v>
      </c>
      <c r="H281" s="66" t="s">
        <v>528</v>
      </c>
      <c r="I281" s="80"/>
    </row>
    <row r="282" ht="22" customHeight="1" spans="1:9">
      <c r="A282" s="24">
        <v>8</v>
      </c>
      <c r="B282" s="101" t="s">
        <v>962</v>
      </c>
      <c r="C282" s="61" t="s">
        <v>963</v>
      </c>
      <c r="D282" s="62" t="s">
        <v>527</v>
      </c>
      <c r="E282" s="175">
        <v>1</v>
      </c>
      <c r="F282" s="168">
        <v>1</v>
      </c>
      <c r="G282" s="168">
        <f t="shared" si="27"/>
        <v>0</v>
      </c>
      <c r="H282" s="66" t="s">
        <v>528</v>
      </c>
      <c r="I282" s="80"/>
    </row>
    <row r="283" ht="22" customHeight="1" spans="1:9">
      <c r="A283" s="24">
        <v>9</v>
      </c>
      <c r="B283" s="101" t="s">
        <v>601</v>
      </c>
      <c r="C283" s="61" t="s">
        <v>964</v>
      </c>
      <c r="D283" s="62" t="s">
        <v>527</v>
      </c>
      <c r="E283" s="175">
        <v>1</v>
      </c>
      <c r="F283" s="168">
        <v>1</v>
      </c>
      <c r="G283" s="168">
        <f t="shared" si="27"/>
        <v>0</v>
      </c>
      <c r="H283" s="66" t="s">
        <v>528</v>
      </c>
      <c r="I283" s="80"/>
    </row>
    <row r="284" ht="22" customHeight="1" spans="1:9">
      <c r="A284" s="24">
        <v>10</v>
      </c>
      <c r="B284" s="101" t="s">
        <v>965</v>
      </c>
      <c r="C284" s="61" t="s">
        <v>966</v>
      </c>
      <c r="D284" s="62" t="s">
        <v>527</v>
      </c>
      <c r="E284" s="175">
        <v>1</v>
      </c>
      <c r="F284" s="168">
        <v>1</v>
      </c>
      <c r="G284" s="168">
        <f t="shared" si="27"/>
        <v>0</v>
      </c>
      <c r="H284" s="66" t="s">
        <v>528</v>
      </c>
      <c r="I284" s="80"/>
    </row>
    <row r="285" ht="22" customHeight="1" spans="1:9">
      <c r="A285" s="24">
        <v>11</v>
      </c>
      <c r="B285" s="101" t="s">
        <v>557</v>
      </c>
      <c r="C285" s="61" t="s">
        <v>967</v>
      </c>
      <c r="D285" s="62" t="s">
        <v>527</v>
      </c>
      <c r="E285" s="175">
        <v>2</v>
      </c>
      <c r="F285" s="168">
        <v>2</v>
      </c>
      <c r="G285" s="168">
        <f t="shared" si="27"/>
        <v>0</v>
      </c>
      <c r="H285" s="66" t="s">
        <v>528</v>
      </c>
      <c r="I285" s="80"/>
    </row>
    <row r="286" ht="22" customHeight="1" spans="1:9">
      <c r="A286" s="24">
        <v>12</v>
      </c>
      <c r="B286" s="101" t="s">
        <v>592</v>
      </c>
      <c r="C286" s="61" t="s">
        <v>968</v>
      </c>
      <c r="D286" s="62" t="s">
        <v>527</v>
      </c>
      <c r="E286" s="175">
        <v>1</v>
      </c>
      <c r="F286" s="168">
        <v>1</v>
      </c>
      <c r="G286" s="168">
        <f t="shared" si="27"/>
        <v>0</v>
      </c>
      <c r="H286" s="66" t="s">
        <v>528</v>
      </c>
      <c r="I286" s="80"/>
    </row>
    <row r="287" ht="22" customHeight="1" spans="1:9">
      <c r="A287" s="24">
        <v>13</v>
      </c>
      <c r="B287" s="101" t="s">
        <v>603</v>
      </c>
      <c r="C287" s="61" t="s">
        <v>969</v>
      </c>
      <c r="D287" s="62" t="s">
        <v>527</v>
      </c>
      <c r="E287" s="175">
        <v>3</v>
      </c>
      <c r="F287" s="168">
        <v>2</v>
      </c>
      <c r="G287" s="168">
        <f t="shared" si="27"/>
        <v>1</v>
      </c>
      <c r="H287" s="66" t="s">
        <v>528</v>
      </c>
      <c r="I287" s="80"/>
    </row>
    <row r="288" ht="22" customHeight="1" spans="1:9">
      <c r="A288" s="24">
        <v>14</v>
      </c>
      <c r="B288" s="101" t="s">
        <v>916</v>
      </c>
      <c r="C288" s="61" t="s">
        <v>970</v>
      </c>
      <c r="D288" s="62" t="s">
        <v>527</v>
      </c>
      <c r="E288" s="175">
        <v>1</v>
      </c>
      <c r="F288" s="168">
        <v>1</v>
      </c>
      <c r="G288" s="168">
        <f t="shared" si="27"/>
        <v>0</v>
      </c>
      <c r="H288" s="66" t="s">
        <v>528</v>
      </c>
      <c r="I288" s="80"/>
    </row>
    <row r="289" ht="22" customHeight="1" spans="1:9">
      <c r="A289" s="24">
        <v>15</v>
      </c>
      <c r="B289" s="101" t="s">
        <v>58</v>
      </c>
      <c r="C289" s="61" t="s">
        <v>971</v>
      </c>
      <c r="D289" s="62" t="s">
        <v>527</v>
      </c>
      <c r="E289" s="175">
        <v>5</v>
      </c>
      <c r="F289" s="168">
        <v>3</v>
      </c>
      <c r="G289" s="168">
        <f t="shared" si="27"/>
        <v>2</v>
      </c>
      <c r="H289" s="66" t="s">
        <v>528</v>
      </c>
      <c r="I289" s="80"/>
    </row>
    <row r="290" ht="22" customHeight="1" spans="1:9">
      <c r="A290" s="24">
        <v>16</v>
      </c>
      <c r="B290" s="101" t="s">
        <v>567</v>
      </c>
      <c r="C290" s="61" t="s">
        <v>972</v>
      </c>
      <c r="D290" s="62" t="s">
        <v>527</v>
      </c>
      <c r="E290" s="175">
        <v>5</v>
      </c>
      <c r="F290" s="168">
        <v>3</v>
      </c>
      <c r="G290" s="168">
        <f t="shared" si="27"/>
        <v>2</v>
      </c>
      <c r="H290" s="66" t="s">
        <v>528</v>
      </c>
      <c r="I290" s="80"/>
    </row>
    <row r="291" ht="29" customHeight="1" spans="1:9">
      <c r="A291" s="7" t="s">
        <v>146</v>
      </c>
      <c r="B291" s="156" t="s">
        <v>973</v>
      </c>
      <c r="C291" s="157" t="s">
        <v>974</v>
      </c>
      <c r="D291" s="159"/>
      <c r="E291" s="159">
        <f t="shared" ref="E291:G291" si="28">SUM(E292:E304)</f>
        <v>32</v>
      </c>
      <c r="F291" s="160">
        <f t="shared" si="28"/>
        <v>32</v>
      </c>
      <c r="G291" s="160">
        <f t="shared" si="28"/>
        <v>0</v>
      </c>
      <c r="H291" s="166"/>
      <c r="I291" s="143" t="s">
        <v>975</v>
      </c>
    </row>
    <row r="292" ht="25" customHeight="1" spans="1:9">
      <c r="A292" s="24">
        <v>1</v>
      </c>
      <c r="B292" s="101" t="s">
        <v>58</v>
      </c>
      <c r="C292" s="61" t="s">
        <v>976</v>
      </c>
      <c r="D292" s="62" t="s">
        <v>527</v>
      </c>
      <c r="E292" s="167">
        <v>2</v>
      </c>
      <c r="F292" s="168">
        <v>2</v>
      </c>
      <c r="G292" s="168">
        <f t="shared" ref="G292:G304" si="29">E292-F292</f>
        <v>0</v>
      </c>
      <c r="H292" s="66" t="s">
        <v>528</v>
      </c>
      <c r="I292" s="80"/>
    </row>
    <row r="293" ht="25" customHeight="1" spans="1:9">
      <c r="A293" s="24">
        <v>2</v>
      </c>
      <c r="B293" s="101" t="s">
        <v>567</v>
      </c>
      <c r="C293" s="61" t="s">
        <v>977</v>
      </c>
      <c r="D293" s="62" t="s">
        <v>527</v>
      </c>
      <c r="E293" s="167">
        <v>2</v>
      </c>
      <c r="F293" s="168">
        <v>2</v>
      </c>
      <c r="G293" s="168">
        <f t="shared" si="29"/>
        <v>0</v>
      </c>
      <c r="H293" s="66" t="s">
        <v>528</v>
      </c>
      <c r="I293" s="80"/>
    </row>
    <row r="294" ht="25" customHeight="1" spans="1:9">
      <c r="A294" s="24">
        <v>3</v>
      </c>
      <c r="B294" s="101" t="s">
        <v>603</v>
      </c>
      <c r="C294" s="61" t="s">
        <v>978</v>
      </c>
      <c r="D294" s="62" t="s">
        <v>527</v>
      </c>
      <c r="E294" s="167">
        <v>2</v>
      </c>
      <c r="F294" s="168">
        <v>2</v>
      </c>
      <c r="G294" s="168">
        <f t="shared" si="29"/>
        <v>0</v>
      </c>
      <c r="H294" s="66" t="s">
        <v>528</v>
      </c>
      <c r="I294" s="80"/>
    </row>
    <row r="295" ht="25" customHeight="1" spans="1:9">
      <c r="A295" s="24">
        <v>4</v>
      </c>
      <c r="B295" s="101" t="s">
        <v>592</v>
      </c>
      <c r="C295" s="61" t="s">
        <v>979</v>
      </c>
      <c r="D295" s="62" t="s">
        <v>527</v>
      </c>
      <c r="E295" s="167">
        <v>2</v>
      </c>
      <c r="F295" s="168">
        <v>2</v>
      </c>
      <c r="G295" s="168">
        <f t="shared" si="29"/>
        <v>0</v>
      </c>
      <c r="H295" s="66" t="s">
        <v>528</v>
      </c>
      <c r="I295" s="80"/>
    </row>
    <row r="296" ht="25" customHeight="1" spans="1:9">
      <c r="A296" s="24">
        <v>5</v>
      </c>
      <c r="B296" s="101" t="s">
        <v>408</v>
      </c>
      <c r="C296" s="61" t="s">
        <v>980</v>
      </c>
      <c r="D296" s="62" t="s">
        <v>527</v>
      </c>
      <c r="E296" s="167">
        <v>2</v>
      </c>
      <c r="F296" s="168">
        <v>2</v>
      </c>
      <c r="G296" s="168">
        <f t="shared" si="29"/>
        <v>0</v>
      </c>
      <c r="H296" s="66" t="s">
        <v>528</v>
      </c>
      <c r="I296" s="80"/>
    </row>
    <row r="297" ht="25" customHeight="1" spans="1:9">
      <c r="A297" s="24">
        <v>6</v>
      </c>
      <c r="B297" s="101" t="s">
        <v>981</v>
      </c>
      <c r="C297" s="61" t="s">
        <v>982</v>
      </c>
      <c r="D297" s="62" t="s">
        <v>527</v>
      </c>
      <c r="E297" s="167">
        <v>2</v>
      </c>
      <c r="F297" s="168">
        <v>2</v>
      </c>
      <c r="G297" s="168">
        <f t="shared" si="29"/>
        <v>0</v>
      </c>
      <c r="H297" s="66" t="s">
        <v>528</v>
      </c>
      <c r="I297" s="80"/>
    </row>
    <row r="298" ht="25" customHeight="1" spans="1:9">
      <c r="A298" s="24">
        <v>7</v>
      </c>
      <c r="B298" s="101" t="s">
        <v>983</v>
      </c>
      <c r="C298" s="61" t="s">
        <v>984</v>
      </c>
      <c r="D298" s="62" t="s">
        <v>527</v>
      </c>
      <c r="E298" s="167">
        <v>2</v>
      </c>
      <c r="F298" s="168">
        <v>2</v>
      </c>
      <c r="G298" s="168">
        <f t="shared" si="29"/>
        <v>0</v>
      </c>
      <c r="H298" s="66" t="s">
        <v>528</v>
      </c>
      <c r="I298" s="80"/>
    </row>
    <row r="299" ht="25" customHeight="1" spans="1:9">
      <c r="A299" s="24">
        <v>8</v>
      </c>
      <c r="B299" s="101" t="s">
        <v>985</v>
      </c>
      <c r="C299" s="61" t="s">
        <v>986</v>
      </c>
      <c r="D299" s="62" t="s">
        <v>527</v>
      </c>
      <c r="E299" s="167">
        <v>2</v>
      </c>
      <c r="F299" s="168">
        <v>2</v>
      </c>
      <c r="G299" s="168">
        <f t="shared" si="29"/>
        <v>0</v>
      </c>
      <c r="H299" s="66" t="s">
        <v>528</v>
      </c>
      <c r="I299" s="80"/>
    </row>
    <row r="300" ht="25" customHeight="1" spans="1:9">
      <c r="A300" s="24">
        <v>9</v>
      </c>
      <c r="B300" s="101" t="s">
        <v>920</v>
      </c>
      <c r="C300" s="61" t="s">
        <v>987</v>
      </c>
      <c r="D300" s="62" t="s">
        <v>527</v>
      </c>
      <c r="E300" s="167">
        <v>2</v>
      </c>
      <c r="F300" s="168">
        <v>2</v>
      </c>
      <c r="G300" s="168">
        <f t="shared" si="29"/>
        <v>0</v>
      </c>
      <c r="H300" s="66" t="s">
        <v>528</v>
      </c>
      <c r="I300" s="80"/>
    </row>
    <row r="301" ht="25" customHeight="1" spans="1:9">
      <c r="A301" s="24">
        <v>10</v>
      </c>
      <c r="B301" s="101" t="s">
        <v>945</v>
      </c>
      <c r="C301" s="61" t="s">
        <v>988</v>
      </c>
      <c r="D301" s="62" t="s">
        <v>527</v>
      </c>
      <c r="E301" s="167">
        <v>2</v>
      </c>
      <c r="F301" s="168">
        <v>2</v>
      </c>
      <c r="G301" s="168">
        <f t="shared" si="29"/>
        <v>0</v>
      </c>
      <c r="H301" s="66" t="s">
        <v>528</v>
      </c>
      <c r="I301" s="80"/>
    </row>
    <row r="302" ht="25" customHeight="1" spans="1:9">
      <c r="A302" s="24">
        <v>11</v>
      </c>
      <c r="B302" s="101" t="s">
        <v>989</v>
      </c>
      <c r="C302" s="61" t="s">
        <v>990</v>
      </c>
      <c r="D302" s="62" t="s">
        <v>527</v>
      </c>
      <c r="E302" s="167">
        <v>8</v>
      </c>
      <c r="F302" s="168">
        <v>8</v>
      </c>
      <c r="G302" s="168">
        <f t="shared" si="29"/>
        <v>0</v>
      </c>
      <c r="H302" s="66" t="s">
        <v>528</v>
      </c>
      <c r="I302" s="80"/>
    </row>
    <row r="303" ht="25" customHeight="1" spans="1:9">
      <c r="A303" s="24">
        <v>12</v>
      </c>
      <c r="B303" s="101" t="s">
        <v>991</v>
      </c>
      <c r="C303" s="61" t="s">
        <v>992</v>
      </c>
      <c r="D303" s="62" t="s">
        <v>527</v>
      </c>
      <c r="E303" s="167">
        <v>2</v>
      </c>
      <c r="F303" s="168">
        <v>2</v>
      </c>
      <c r="G303" s="168">
        <f t="shared" si="29"/>
        <v>0</v>
      </c>
      <c r="H303" s="66" t="s">
        <v>528</v>
      </c>
      <c r="I303" s="80"/>
    </row>
    <row r="304" ht="25" customHeight="1" spans="1:9">
      <c r="A304" s="24">
        <v>13</v>
      </c>
      <c r="B304" s="101" t="s">
        <v>619</v>
      </c>
      <c r="C304" s="61" t="s">
        <v>993</v>
      </c>
      <c r="D304" s="62" t="s">
        <v>527</v>
      </c>
      <c r="E304" s="167">
        <v>2</v>
      </c>
      <c r="F304" s="168">
        <v>2</v>
      </c>
      <c r="G304" s="168">
        <f t="shared" si="29"/>
        <v>0</v>
      </c>
      <c r="H304" s="66" t="s">
        <v>528</v>
      </c>
      <c r="I304" s="80"/>
    </row>
    <row r="305" ht="25" customHeight="1" spans="1:9">
      <c r="A305" s="7" t="s">
        <v>155</v>
      </c>
      <c r="B305" s="156" t="s">
        <v>994</v>
      </c>
      <c r="C305" s="157" t="s">
        <v>995</v>
      </c>
      <c r="D305" s="158"/>
      <c r="E305" s="159">
        <f t="shared" ref="E305:G305" si="30">SUM(E306:E321)</f>
        <v>14</v>
      </c>
      <c r="F305" s="160">
        <f t="shared" si="30"/>
        <v>14</v>
      </c>
      <c r="G305" s="160">
        <f t="shared" si="30"/>
        <v>0</v>
      </c>
      <c r="H305" s="66"/>
      <c r="I305" s="80"/>
    </row>
    <row r="306" ht="25" customHeight="1" spans="1:9">
      <c r="A306" s="24">
        <v>1</v>
      </c>
      <c r="B306" s="101" t="s">
        <v>567</v>
      </c>
      <c r="C306" s="61" t="s">
        <v>996</v>
      </c>
      <c r="D306" s="62" t="s">
        <v>527</v>
      </c>
      <c r="E306" s="167">
        <v>1</v>
      </c>
      <c r="F306" s="168">
        <v>1</v>
      </c>
      <c r="G306" s="168">
        <f t="shared" ref="G306:G321" si="31">E306-F306</f>
        <v>0</v>
      </c>
      <c r="H306" s="66" t="s">
        <v>528</v>
      </c>
      <c r="I306" s="80"/>
    </row>
    <row r="307" ht="25" customHeight="1" spans="1:9">
      <c r="A307" s="24">
        <v>2</v>
      </c>
      <c r="B307" s="101" t="s">
        <v>342</v>
      </c>
      <c r="C307" s="61" t="s">
        <v>997</v>
      </c>
      <c r="D307" s="62" t="s">
        <v>527</v>
      </c>
      <c r="E307" s="167">
        <v>1</v>
      </c>
      <c r="F307" s="168">
        <v>1</v>
      </c>
      <c r="G307" s="168">
        <f t="shared" si="31"/>
        <v>0</v>
      </c>
      <c r="H307" s="66" t="s">
        <v>528</v>
      </c>
      <c r="I307" s="80"/>
    </row>
    <row r="308" ht="25" customHeight="1" spans="1:9">
      <c r="A308" s="24">
        <v>3</v>
      </c>
      <c r="B308" s="101" t="s">
        <v>673</v>
      </c>
      <c r="C308" s="61" t="s">
        <v>998</v>
      </c>
      <c r="D308" s="62" t="s">
        <v>527</v>
      </c>
      <c r="E308" s="167">
        <v>1</v>
      </c>
      <c r="F308" s="168">
        <v>1</v>
      </c>
      <c r="G308" s="168">
        <f t="shared" si="31"/>
        <v>0</v>
      </c>
      <c r="H308" s="66" t="s">
        <v>528</v>
      </c>
      <c r="I308" s="80"/>
    </row>
    <row r="309" ht="25" customHeight="1" spans="1:9">
      <c r="A309" s="24">
        <v>4</v>
      </c>
      <c r="B309" s="101" t="s">
        <v>660</v>
      </c>
      <c r="C309" s="61" t="s">
        <v>999</v>
      </c>
      <c r="D309" s="62" t="s">
        <v>527</v>
      </c>
      <c r="E309" s="167">
        <v>1</v>
      </c>
      <c r="F309" s="168">
        <v>1</v>
      </c>
      <c r="G309" s="168">
        <f t="shared" si="31"/>
        <v>0</v>
      </c>
      <c r="H309" s="66" t="s">
        <v>528</v>
      </c>
      <c r="I309" s="80"/>
    </row>
    <row r="310" ht="25" customHeight="1" spans="1:9">
      <c r="A310" s="24">
        <v>5</v>
      </c>
      <c r="B310" s="101" t="s">
        <v>603</v>
      </c>
      <c r="C310" s="61" t="s">
        <v>1000</v>
      </c>
      <c r="D310" s="62" t="s">
        <v>527</v>
      </c>
      <c r="E310" s="167">
        <v>1</v>
      </c>
      <c r="F310" s="168">
        <v>1</v>
      </c>
      <c r="G310" s="168">
        <f t="shared" si="31"/>
        <v>0</v>
      </c>
      <c r="H310" s="66" t="s">
        <v>528</v>
      </c>
      <c r="I310" s="80"/>
    </row>
    <row r="311" ht="25" customHeight="1" spans="1:9">
      <c r="A311" s="24">
        <v>6</v>
      </c>
      <c r="B311" s="101" t="s">
        <v>597</v>
      </c>
      <c r="C311" s="61" t="s">
        <v>1001</v>
      </c>
      <c r="D311" s="62" t="s">
        <v>527</v>
      </c>
      <c r="E311" s="167">
        <v>1</v>
      </c>
      <c r="F311" s="168">
        <v>1</v>
      </c>
      <c r="G311" s="168">
        <f t="shared" si="31"/>
        <v>0</v>
      </c>
      <c r="H311" s="66" t="s">
        <v>528</v>
      </c>
      <c r="I311" s="80"/>
    </row>
    <row r="312" ht="25" customHeight="1" spans="1:9">
      <c r="A312" s="24">
        <v>7</v>
      </c>
      <c r="B312" s="101" t="s">
        <v>592</v>
      </c>
      <c r="C312" s="61" t="s">
        <v>1002</v>
      </c>
      <c r="D312" s="62" t="s">
        <v>527</v>
      </c>
      <c r="E312" s="167">
        <v>1</v>
      </c>
      <c r="F312" s="168">
        <v>1</v>
      </c>
      <c r="G312" s="168">
        <f t="shared" si="31"/>
        <v>0</v>
      </c>
      <c r="H312" s="66" t="s">
        <v>528</v>
      </c>
      <c r="I312" s="80"/>
    </row>
    <row r="313" ht="25" customHeight="1" spans="1:9">
      <c r="A313" s="24">
        <v>8</v>
      </c>
      <c r="B313" s="101" t="s">
        <v>408</v>
      </c>
      <c r="C313" s="61" t="s">
        <v>1003</v>
      </c>
      <c r="D313" s="62" t="s">
        <v>527</v>
      </c>
      <c r="E313" s="167">
        <v>1</v>
      </c>
      <c r="F313" s="168">
        <v>1</v>
      </c>
      <c r="G313" s="168">
        <f t="shared" si="31"/>
        <v>0</v>
      </c>
      <c r="H313" s="66" t="s">
        <v>528</v>
      </c>
      <c r="I313" s="80"/>
    </row>
    <row r="314" ht="25" customHeight="1" spans="1:9">
      <c r="A314" s="24">
        <v>9</v>
      </c>
      <c r="B314" s="101" t="s">
        <v>1004</v>
      </c>
      <c r="C314" s="61" t="s">
        <v>1005</v>
      </c>
      <c r="D314" s="62" t="s">
        <v>527</v>
      </c>
      <c r="E314" s="167">
        <v>1</v>
      </c>
      <c r="F314" s="168">
        <v>1</v>
      </c>
      <c r="G314" s="168">
        <f t="shared" si="31"/>
        <v>0</v>
      </c>
      <c r="H314" s="66" t="s">
        <v>528</v>
      </c>
      <c r="I314" s="80"/>
    </row>
    <row r="315" ht="25" customHeight="1" spans="1:9">
      <c r="A315" s="24">
        <v>10</v>
      </c>
      <c r="B315" s="101" t="s">
        <v>625</v>
      </c>
      <c r="C315" s="61" t="s">
        <v>1006</v>
      </c>
      <c r="D315" s="62" t="s">
        <v>527</v>
      </c>
      <c r="E315" s="167">
        <v>1</v>
      </c>
      <c r="F315" s="168">
        <v>1</v>
      </c>
      <c r="G315" s="168">
        <f t="shared" si="31"/>
        <v>0</v>
      </c>
      <c r="H315" s="66" t="s">
        <v>528</v>
      </c>
      <c r="I315" s="80"/>
    </row>
    <row r="316" ht="25" customHeight="1" spans="1:9">
      <c r="A316" s="24">
        <v>11</v>
      </c>
      <c r="B316" s="101" t="s">
        <v>595</v>
      </c>
      <c r="C316" s="61" t="s">
        <v>1007</v>
      </c>
      <c r="D316" s="62" t="s">
        <v>527</v>
      </c>
      <c r="E316" s="167">
        <v>1</v>
      </c>
      <c r="F316" s="168">
        <v>1</v>
      </c>
      <c r="G316" s="168">
        <f t="shared" si="31"/>
        <v>0</v>
      </c>
      <c r="H316" s="66" t="s">
        <v>528</v>
      </c>
      <c r="I316" s="80"/>
    </row>
    <row r="317" ht="25" customHeight="1" spans="1:9">
      <c r="A317" s="24">
        <v>12</v>
      </c>
      <c r="B317" s="101" t="s">
        <v>571</v>
      </c>
      <c r="C317" s="61" t="s">
        <v>1008</v>
      </c>
      <c r="D317" s="62" t="s">
        <v>527</v>
      </c>
      <c r="E317" s="167">
        <v>1</v>
      </c>
      <c r="F317" s="168">
        <v>1</v>
      </c>
      <c r="G317" s="168">
        <f t="shared" si="31"/>
        <v>0</v>
      </c>
      <c r="H317" s="66" t="s">
        <v>528</v>
      </c>
      <c r="I317" s="80"/>
    </row>
    <row r="318" ht="25" customHeight="1" spans="1:9">
      <c r="A318" s="24">
        <v>13</v>
      </c>
      <c r="B318" s="101" t="s">
        <v>1009</v>
      </c>
      <c r="C318" s="61" t="s">
        <v>1010</v>
      </c>
      <c r="D318" s="62" t="s">
        <v>527</v>
      </c>
      <c r="E318" s="167">
        <v>0</v>
      </c>
      <c r="F318" s="168">
        <v>0</v>
      </c>
      <c r="G318" s="168">
        <f t="shared" si="31"/>
        <v>0</v>
      </c>
      <c r="H318" s="66" t="s">
        <v>528</v>
      </c>
      <c r="I318" s="80"/>
    </row>
    <row r="319" ht="25" customHeight="1" spans="1:9">
      <c r="A319" s="24">
        <v>14</v>
      </c>
      <c r="B319" s="101" t="s">
        <v>945</v>
      </c>
      <c r="C319" s="61" t="s">
        <v>1011</v>
      </c>
      <c r="D319" s="62" t="s">
        <v>527</v>
      </c>
      <c r="E319" s="167">
        <v>1</v>
      </c>
      <c r="F319" s="168">
        <v>1</v>
      </c>
      <c r="G319" s="168">
        <f t="shared" si="31"/>
        <v>0</v>
      </c>
      <c r="H319" s="66" t="s">
        <v>528</v>
      </c>
      <c r="I319" s="80"/>
    </row>
    <row r="320" ht="25" customHeight="1" spans="1:9">
      <c r="A320" s="24">
        <v>15</v>
      </c>
      <c r="B320" s="101" t="s">
        <v>619</v>
      </c>
      <c r="C320" s="61" t="s">
        <v>1012</v>
      </c>
      <c r="D320" s="62" t="s">
        <v>527</v>
      </c>
      <c r="E320" s="167">
        <v>1</v>
      </c>
      <c r="F320" s="168">
        <v>1</v>
      </c>
      <c r="G320" s="168">
        <f t="shared" si="31"/>
        <v>0</v>
      </c>
      <c r="H320" s="66" t="s">
        <v>528</v>
      </c>
      <c r="I320" s="80"/>
    </row>
    <row r="321" ht="25" customHeight="1" spans="1:9">
      <c r="A321" s="24">
        <v>16</v>
      </c>
      <c r="B321" s="101" t="s">
        <v>574</v>
      </c>
      <c r="C321" s="61" t="s">
        <v>1013</v>
      </c>
      <c r="D321" s="62" t="s">
        <v>527</v>
      </c>
      <c r="E321" s="167">
        <v>0</v>
      </c>
      <c r="F321" s="168">
        <v>0</v>
      </c>
      <c r="G321" s="168">
        <f t="shared" si="31"/>
        <v>0</v>
      </c>
      <c r="H321" s="66" t="s">
        <v>528</v>
      </c>
      <c r="I321" s="80"/>
    </row>
    <row r="322" ht="25" customHeight="1" spans="1:9">
      <c r="A322" s="7" t="s">
        <v>183</v>
      </c>
      <c r="B322" s="156" t="s">
        <v>1014</v>
      </c>
      <c r="C322" s="157" t="s">
        <v>1015</v>
      </c>
      <c r="D322" s="158"/>
      <c r="E322" s="159">
        <f t="shared" ref="E322:G322" si="32">SUM(E323:E347)</f>
        <v>48</v>
      </c>
      <c r="F322" s="160">
        <f t="shared" si="32"/>
        <v>48</v>
      </c>
      <c r="G322" s="160">
        <f t="shared" si="32"/>
        <v>0</v>
      </c>
      <c r="H322" s="66"/>
      <c r="I322" s="80"/>
    </row>
    <row r="323" ht="25" customHeight="1" spans="1:9">
      <c r="A323" s="24">
        <v>1</v>
      </c>
      <c r="B323" s="176" t="s">
        <v>603</v>
      </c>
      <c r="C323" s="61" t="s">
        <v>1016</v>
      </c>
      <c r="D323" s="62" t="s">
        <v>527</v>
      </c>
      <c r="E323" s="167">
        <v>2</v>
      </c>
      <c r="F323" s="168">
        <v>2</v>
      </c>
      <c r="G323" s="168">
        <f t="shared" ref="G323:G341" si="33">E323-F323</f>
        <v>0</v>
      </c>
      <c r="H323" s="66" t="s">
        <v>528</v>
      </c>
      <c r="I323" s="80"/>
    </row>
    <row r="324" ht="25" customHeight="1" spans="1:9">
      <c r="A324" s="24">
        <v>2</v>
      </c>
      <c r="B324" s="176" t="s">
        <v>981</v>
      </c>
      <c r="C324" s="61" t="s">
        <v>1017</v>
      </c>
      <c r="D324" s="62" t="s">
        <v>527</v>
      </c>
      <c r="E324" s="167">
        <v>2</v>
      </c>
      <c r="F324" s="168">
        <v>2</v>
      </c>
      <c r="G324" s="168">
        <f t="shared" si="33"/>
        <v>0</v>
      </c>
      <c r="H324" s="66" t="s">
        <v>528</v>
      </c>
      <c r="I324" s="80"/>
    </row>
    <row r="325" ht="25" customHeight="1" spans="1:9">
      <c r="A325" s="24">
        <v>3</v>
      </c>
      <c r="B325" s="177" t="s">
        <v>561</v>
      </c>
      <c r="C325" s="61" t="s">
        <v>1018</v>
      </c>
      <c r="D325" s="62" t="s">
        <v>527</v>
      </c>
      <c r="E325" s="167">
        <v>4</v>
      </c>
      <c r="F325" s="168">
        <v>4</v>
      </c>
      <c r="G325" s="168">
        <f t="shared" si="33"/>
        <v>0</v>
      </c>
      <c r="H325" s="66" t="s">
        <v>528</v>
      </c>
      <c r="I325" s="80"/>
    </row>
    <row r="326" ht="25" customHeight="1" spans="1:9">
      <c r="A326" s="24">
        <v>4</v>
      </c>
      <c r="B326" s="176" t="s">
        <v>732</v>
      </c>
      <c r="C326" s="61" t="s">
        <v>1019</v>
      </c>
      <c r="D326" s="62" t="s">
        <v>527</v>
      </c>
      <c r="E326" s="167">
        <v>2</v>
      </c>
      <c r="F326" s="168">
        <v>2</v>
      </c>
      <c r="G326" s="168">
        <f t="shared" si="33"/>
        <v>0</v>
      </c>
      <c r="H326" s="66" t="s">
        <v>528</v>
      </c>
      <c r="I326" s="80"/>
    </row>
    <row r="327" ht="25" customHeight="1" spans="1:9">
      <c r="A327" s="24">
        <v>5</v>
      </c>
      <c r="B327" s="176" t="s">
        <v>916</v>
      </c>
      <c r="C327" s="61" t="s">
        <v>1020</v>
      </c>
      <c r="D327" s="62" t="s">
        <v>527</v>
      </c>
      <c r="E327" s="167">
        <v>1</v>
      </c>
      <c r="F327" s="168">
        <v>1</v>
      </c>
      <c r="G327" s="168">
        <f t="shared" si="33"/>
        <v>0</v>
      </c>
      <c r="H327" s="66" t="s">
        <v>528</v>
      </c>
      <c r="I327" s="80"/>
    </row>
    <row r="328" ht="25" customHeight="1" spans="1:9">
      <c r="A328" s="24">
        <v>6</v>
      </c>
      <c r="B328" s="176" t="s">
        <v>945</v>
      </c>
      <c r="C328" s="61" t="s">
        <v>1021</v>
      </c>
      <c r="D328" s="62" t="s">
        <v>527</v>
      </c>
      <c r="E328" s="167">
        <v>2</v>
      </c>
      <c r="F328" s="168">
        <v>2</v>
      </c>
      <c r="G328" s="168">
        <f t="shared" si="33"/>
        <v>0</v>
      </c>
      <c r="H328" s="66" t="s">
        <v>528</v>
      </c>
      <c r="I328" s="80"/>
    </row>
    <row r="329" ht="25" customHeight="1" spans="1:9">
      <c r="A329" s="24">
        <v>7</v>
      </c>
      <c r="B329" s="176" t="s">
        <v>660</v>
      </c>
      <c r="C329" s="61" t="s">
        <v>1022</v>
      </c>
      <c r="D329" s="62" t="s">
        <v>527</v>
      </c>
      <c r="E329" s="167">
        <v>1</v>
      </c>
      <c r="F329" s="168">
        <v>1</v>
      </c>
      <c r="G329" s="168">
        <f t="shared" si="33"/>
        <v>0</v>
      </c>
      <c r="H329" s="66" t="s">
        <v>528</v>
      </c>
      <c r="I329" s="80"/>
    </row>
    <row r="330" ht="25" customHeight="1" spans="1:9">
      <c r="A330" s="24">
        <v>8</v>
      </c>
      <c r="B330" s="176" t="s">
        <v>549</v>
      </c>
      <c r="C330" s="61" t="s">
        <v>1023</v>
      </c>
      <c r="D330" s="62" t="s">
        <v>527</v>
      </c>
      <c r="E330" s="167">
        <v>2</v>
      </c>
      <c r="F330" s="168">
        <v>2</v>
      </c>
      <c r="G330" s="168">
        <f t="shared" si="33"/>
        <v>0</v>
      </c>
      <c r="H330" s="66" t="s">
        <v>528</v>
      </c>
      <c r="I330" s="80"/>
    </row>
    <row r="331" ht="25" customHeight="1" spans="1:9">
      <c r="A331" s="24">
        <v>9</v>
      </c>
      <c r="B331" s="176" t="s">
        <v>625</v>
      </c>
      <c r="C331" s="61" t="s">
        <v>1024</v>
      </c>
      <c r="D331" s="62" t="s">
        <v>527</v>
      </c>
      <c r="E331" s="167">
        <v>2</v>
      </c>
      <c r="F331" s="168">
        <v>2</v>
      </c>
      <c r="G331" s="168">
        <f t="shared" si="33"/>
        <v>0</v>
      </c>
      <c r="H331" s="66" t="s">
        <v>528</v>
      </c>
      <c r="I331" s="80"/>
    </row>
    <row r="332" ht="25" customHeight="1" spans="1:9">
      <c r="A332" s="24">
        <v>10</v>
      </c>
      <c r="B332" s="176" t="s">
        <v>571</v>
      </c>
      <c r="C332" s="61" t="s">
        <v>1025</v>
      </c>
      <c r="D332" s="62" t="s">
        <v>527</v>
      </c>
      <c r="E332" s="167">
        <v>2</v>
      </c>
      <c r="F332" s="168">
        <v>2</v>
      </c>
      <c r="G332" s="168">
        <f t="shared" si="33"/>
        <v>0</v>
      </c>
      <c r="H332" s="66" t="s">
        <v>528</v>
      </c>
      <c r="I332" s="80"/>
    </row>
    <row r="333" ht="25" customHeight="1" spans="1:9">
      <c r="A333" s="24">
        <v>11</v>
      </c>
      <c r="B333" s="176" t="s">
        <v>580</v>
      </c>
      <c r="C333" s="61" t="s">
        <v>1026</v>
      </c>
      <c r="D333" s="62" t="s">
        <v>527</v>
      </c>
      <c r="E333" s="167">
        <v>2</v>
      </c>
      <c r="F333" s="168">
        <v>2</v>
      </c>
      <c r="G333" s="168">
        <f t="shared" si="33"/>
        <v>0</v>
      </c>
      <c r="H333" s="66" t="s">
        <v>528</v>
      </c>
      <c r="I333" s="80"/>
    </row>
    <row r="334" ht="25" customHeight="1" spans="1:9">
      <c r="A334" s="24">
        <v>12</v>
      </c>
      <c r="B334" s="176" t="s">
        <v>1027</v>
      </c>
      <c r="C334" s="61" t="s">
        <v>1028</v>
      </c>
      <c r="D334" s="62" t="s">
        <v>527</v>
      </c>
      <c r="E334" s="167">
        <v>2</v>
      </c>
      <c r="F334" s="168">
        <v>2</v>
      </c>
      <c r="G334" s="168">
        <f t="shared" si="33"/>
        <v>0</v>
      </c>
      <c r="H334" s="66" t="s">
        <v>528</v>
      </c>
      <c r="I334" s="80"/>
    </row>
    <row r="335" ht="25" customHeight="1" spans="1:9">
      <c r="A335" s="24">
        <v>13</v>
      </c>
      <c r="B335" s="176" t="s">
        <v>1029</v>
      </c>
      <c r="C335" s="61" t="s">
        <v>1030</v>
      </c>
      <c r="D335" s="62" t="s">
        <v>527</v>
      </c>
      <c r="E335" s="167">
        <v>2</v>
      </c>
      <c r="F335" s="168">
        <v>2</v>
      </c>
      <c r="G335" s="168">
        <f t="shared" si="33"/>
        <v>0</v>
      </c>
      <c r="H335" s="66" t="s">
        <v>528</v>
      </c>
      <c r="I335" s="80"/>
    </row>
    <row r="336" ht="25" customHeight="1" spans="1:9">
      <c r="A336" s="24">
        <v>14</v>
      </c>
      <c r="B336" s="176" t="s">
        <v>408</v>
      </c>
      <c r="C336" s="61" t="s">
        <v>1031</v>
      </c>
      <c r="D336" s="62" t="s">
        <v>527</v>
      </c>
      <c r="E336" s="167">
        <v>2</v>
      </c>
      <c r="F336" s="168">
        <v>2</v>
      </c>
      <c r="G336" s="168">
        <f t="shared" si="33"/>
        <v>0</v>
      </c>
      <c r="H336" s="66" t="s">
        <v>528</v>
      </c>
      <c r="I336" s="80"/>
    </row>
    <row r="337" ht="25" customHeight="1" spans="1:9">
      <c r="A337" s="24">
        <v>15</v>
      </c>
      <c r="B337" s="176" t="s">
        <v>985</v>
      </c>
      <c r="C337" s="61" t="s">
        <v>1032</v>
      </c>
      <c r="D337" s="62" t="s">
        <v>527</v>
      </c>
      <c r="E337" s="167">
        <v>1</v>
      </c>
      <c r="F337" s="168">
        <v>1</v>
      </c>
      <c r="G337" s="168">
        <f t="shared" si="33"/>
        <v>0</v>
      </c>
      <c r="H337" s="66" t="s">
        <v>528</v>
      </c>
      <c r="I337" s="80"/>
    </row>
    <row r="338" ht="25" customHeight="1" spans="1:9">
      <c r="A338" s="24">
        <v>16</v>
      </c>
      <c r="B338" s="176" t="s">
        <v>920</v>
      </c>
      <c r="C338" s="61" t="s">
        <v>1033</v>
      </c>
      <c r="D338" s="62" t="s">
        <v>527</v>
      </c>
      <c r="E338" s="167">
        <v>2</v>
      </c>
      <c r="F338" s="168">
        <v>2</v>
      </c>
      <c r="G338" s="168">
        <f t="shared" si="33"/>
        <v>0</v>
      </c>
      <c r="H338" s="66" t="s">
        <v>528</v>
      </c>
      <c r="I338" s="80"/>
    </row>
    <row r="339" ht="25" customHeight="1" spans="1:9">
      <c r="A339" s="24">
        <v>17</v>
      </c>
      <c r="B339" s="176" t="s">
        <v>567</v>
      </c>
      <c r="C339" s="61" t="s">
        <v>1034</v>
      </c>
      <c r="D339" s="62" t="s">
        <v>527</v>
      </c>
      <c r="E339" s="167">
        <v>1</v>
      </c>
      <c r="F339" s="168">
        <v>1</v>
      </c>
      <c r="G339" s="168">
        <f t="shared" si="33"/>
        <v>0</v>
      </c>
      <c r="H339" s="66" t="s">
        <v>528</v>
      </c>
      <c r="I339" s="80"/>
    </row>
    <row r="340" ht="25" customHeight="1" spans="1:9">
      <c r="A340" s="24">
        <v>18</v>
      </c>
      <c r="B340" s="176" t="s">
        <v>760</v>
      </c>
      <c r="C340" s="61" t="s">
        <v>1035</v>
      </c>
      <c r="D340" s="62" t="s">
        <v>527</v>
      </c>
      <c r="E340" s="167">
        <v>2</v>
      </c>
      <c r="F340" s="168">
        <v>2</v>
      </c>
      <c r="G340" s="168">
        <f t="shared" si="33"/>
        <v>0</v>
      </c>
      <c r="H340" s="66" t="s">
        <v>528</v>
      </c>
      <c r="I340" s="80"/>
    </row>
    <row r="341" ht="25" customHeight="1" spans="1:9">
      <c r="A341" s="24">
        <v>19</v>
      </c>
      <c r="B341" s="176" t="s">
        <v>186</v>
      </c>
      <c r="C341" s="61" t="s">
        <v>1036</v>
      </c>
      <c r="D341" s="62" t="s">
        <v>527</v>
      </c>
      <c r="E341" s="167">
        <v>1</v>
      </c>
      <c r="F341" s="168">
        <v>1</v>
      </c>
      <c r="G341" s="168">
        <f t="shared" si="33"/>
        <v>0</v>
      </c>
      <c r="H341" s="66" t="s">
        <v>528</v>
      </c>
      <c r="I341" s="80"/>
    </row>
    <row r="342" ht="25" customHeight="1" spans="1:9">
      <c r="A342" s="24">
        <v>20</v>
      </c>
      <c r="B342" s="176" t="s">
        <v>557</v>
      </c>
      <c r="C342" s="61" t="s">
        <v>1037</v>
      </c>
      <c r="D342" s="62" t="s">
        <v>527</v>
      </c>
      <c r="E342" s="167">
        <v>4</v>
      </c>
      <c r="F342" s="168">
        <v>4</v>
      </c>
      <c r="G342" s="168">
        <v>0</v>
      </c>
      <c r="H342" s="66" t="s">
        <v>528</v>
      </c>
      <c r="I342" s="80"/>
    </row>
    <row r="343" ht="25" customHeight="1" spans="1:9">
      <c r="A343" s="24">
        <v>21</v>
      </c>
      <c r="B343" s="176" t="s">
        <v>592</v>
      </c>
      <c r="C343" s="61" t="s">
        <v>1038</v>
      </c>
      <c r="D343" s="62" t="s">
        <v>527</v>
      </c>
      <c r="E343" s="167">
        <v>2</v>
      </c>
      <c r="F343" s="168">
        <v>2</v>
      </c>
      <c r="G343" s="168">
        <v>0</v>
      </c>
      <c r="H343" s="66" t="s">
        <v>528</v>
      </c>
      <c r="I343" s="80"/>
    </row>
    <row r="344" ht="25" customHeight="1" spans="1:9">
      <c r="A344" s="24">
        <v>22</v>
      </c>
      <c r="B344" s="176" t="s">
        <v>673</v>
      </c>
      <c r="C344" s="61" t="s">
        <v>1039</v>
      </c>
      <c r="D344" s="62" t="s">
        <v>527</v>
      </c>
      <c r="E344" s="167">
        <v>2</v>
      </c>
      <c r="F344" s="168">
        <v>2</v>
      </c>
      <c r="G344" s="168">
        <v>0</v>
      </c>
      <c r="H344" s="66" t="s">
        <v>528</v>
      </c>
      <c r="I344" s="80"/>
    </row>
    <row r="345" ht="25" customHeight="1" spans="1:9">
      <c r="A345" s="24">
        <v>23</v>
      </c>
      <c r="B345" s="176" t="s">
        <v>1040</v>
      </c>
      <c r="C345" s="61" t="s">
        <v>1041</v>
      </c>
      <c r="D345" s="62" t="s">
        <v>527</v>
      </c>
      <c r="E345" s="167">
        <v>2</v>
      </c>
      <c r="F345" s="168">
        <v>2</v>
      </c>
      <c r="G345" s="168">
        <v>0</v>
      </c>
      <c r="H345" s="66" t="s">
        <v>528</v>
      </c>
      <c r="I345" s="80"/>
    </row>
    <row r="346" ht="25" customHeight="1" spans="1:9">
      <c r="A346" s="24">
        <v>24</v>
      </c>
      <c r="B346" s="176" t="s">
        <v>574</v>
      </c>
      <c r="C346" s="61" t="s">
        <v>1042</v>
      </c>
      <c r="D346" s="62" t="s">
        <v>527</v>
      </c>
      <c r="E346" s="167">
        <v>1</v>
      </c>
      <c r="F346" s="168">
        <v>1</v>
      </c>
      <c r="G346" s="168">
        <v>0</v>
      </c>
      <c r="H346" s="66" t="s">
        <v>528</v>
      </c>
      <c r="I346" s="80"/>
    </row>
    <row r="347" ht="25" customHeight="1" spans="1:9">
      <c r="A347" s="24">
        <v>25</v>
      </c>
      <c r="B347" s="176" t="s">
        <v>1043</v>
      </c>
      <c r="C347" s="61" t="s">
        <v>1044</v>
      </c>
      <c r="D347" s="62" t="s">
        <v>527</v>
      </c>
      <c r="E347" s="167">
        <v>2</v>
      </c>
      <c r="F347" s="168">
        <v>2</v>
      </c>
      <c r="G347" s="168">
        <v>0</v>
      </c>
      <c r="H347" s="66" t="s">
        <v>528</v>
      </c>
      <c r="I347" s="80"/>
    </row>
    <row r="348" ht="25" customHeight="1" spans="1:9">
      <c r="A348" s="7" t="s">
        <v>192</v>
      </c>
      <c r="B348" s="156" t="s">
        <v>1045</v>
      </c>
      <c r="C348" s="157" t="s">
        <v>1046</v>
      </c>
      <c r="D348" s="158"/>
      <c r="E348" s="159">
        <f t="shared" ref="E348:G348" si="34">SUM(E349:E365)</f>
        <v>33</v>
      </c>
      <c r="F348" s="160">
        <f t="shared" si="34"/>
        <v>21</v>
      </c>
      <c r="G348" s="160">
        <f t="shared" si="34"/>
        <v>12</v>
      </c>
      <c r="H348" s="66"/>
      <c r="I348" s="80"/>
    </row>
    <row r="349" ht="25" customHeight="1" spans="1:9">
      <c r="A349" s="24">
        <v>1</v>
      </c>
      <c r="B349" s="69" t="s">
        <v>599</v>
      </c>
      <c r="C349" s="61" t="s">
        <v>1047</v>
      </c>
      <c r="D349" s="62" t="s">
        <v>527</v>
      </c>
      <c r="E349" s="62">
        <v>1</v>
      </c>
      <c r="F349" s="178">
        <v>1</v>
      </c>
      <c r="G349" s="178">
        <f t="shared" ref="G349:G365" si="35">E349-F349</f>
        <v>0</v>
      </c>
      <c r="H349" s="66" t="s">
        <v>528</v>
      </c>
      <c r="I349" s="80"/>
    </row>
    <row r="350" ht="25" customHeight="1" spans="1:9">
      <c r="A350" s="24">
        <v>2</v>
      </c>
      <c r="B350" s="69" t="s">
        <v>58</v>
      </c>
      <c r="C350" s="61" t="s">
        <v>1048</v>
      </c>
      <c r="D350" s="62" t="s">
        <v>527</v>
      </c>
      <c r="E350" s="62">
        <v>10</v>
      </c>
      <c r="F350" s="178">
        <v>2</v>
      </c>
      <c r="G350" s="178">
        <f t="shared" si="35"/>
        <v>8</v>
      </c>
      <c r="H350" s="66" t="s">
        <v>528</v>
      </c>
      <c r="I350" s="80"/>
    </row>
    <row r="351" ht="25" customHeight="1" spans="1:9">
      <c r="A351" s="24">
        <v>3</v>
      </c>
      <c r="B351" s="69" t="s">
        <v>567</v>
      </c>
      <c r="C351" s="61" t="s">
        <v>1049</v>
      </c>
      <c r="D351" s="62" t="s">
        <v>527</v>
      </c>
      <c r="E351" s="62">
        <v>2</v>
      </c>
      <c r="F351" s="178">
        <v>1</v>
      </c>
      <c r="G351" s="178">
        <f t="shared" si="35"/>
        <v>1</v>
      </c>
      <c r="H351" s="66" t="s">
        <v>528</v>
      </c>
      <c r="I351" s="80"/>
    </row>
    <row r="352" ht="25" customHeight="1" spans="1:9">
      <c r="A352" s="24">
        <v>4</v>
      </c>
      <c r="B352" s="69" t="s">
        <v>549</v>
      </c>
      <c r="C352" s="61" t="s">
        <v>1050</v>
      </c>
      <c r="D352" s="62" t="s">
        <v>527</v>
      </c>
      <c r="E352" s="62">
        <v>1</v>
      </c>
      <c r="F352" s="178">
        <v>1</v>
      </c>
      <c r="G352" s="178">
        <f t="shared" si="35"/>
        <v>0</v>
      </c>
      <c r="H352" s="66" t="s">
        <v>528</v>
      </c>
      <c r="I352" s="80"/>
    </row>
    <row r="353" ht="25" customHeight="1" spans="1:9">
      <c r="A353" s="24">
        <v>5</v>
      </c>
      <c r="B353" s="69" t="s">
        <v>673</v>
      </c>
      <c r="C353" s="61" t="s">
        <v>1051</v>
      </c>
      <c r="D353" s="62" t="s">
        <v>527</v>
      </c>
      <c r="E353" s="62">
        <v>1</v>
      </c>
      <c r="F353" s="178">
        <v>1</v>
      </c>
      <c r="G353" s="178">
        <f t="shared" si="35"/>
        <v>0</v>
      </c>
      <c r="H353" s="66" t="s">
        <v>528</v>
      </c>
      <c r="I353" s="80"/>
    </row>
    <row r="354" ht="25" customHeight="1" spans="1:9">
      <c r="A354" s="24">
        <v>6</v>
      </c>
      <c r="B354" s="69" t="s">
        <v>603</v>
      </c>
      <c r="C354" s="61" t="s">
        <v>1052</v>
      </c>
      <c r="D354" s="62" t="s">
        <v>527</v>
      </c>
      <c r="E354" s="62">
        <v>2</v>
      </c>
      <c r="F354" s="178">
        <v>2</v>
      </c>
      <c r="G354" s="178">
        <f t="shared" si="35"/>
        <v>0</v>
      </c>
      <c r="H354" s="66" t="s">
        <v>528</v>
      </c>
      <c r="I354" s="80"/>
    </row>
    <row r="355" ht="25" customHeight="1" spans="1:9">
      <c r="A355" s="24">
        <v>7</v>
      </c>
      <c r="B355" s="69" t="s">
        <v>408</v>
      </c>
      <c r="C355" s="61" t="s">
        <v>1053</v>
      </c>
      <c r="D355" s="62" t="s">
        <v>527</v>
      </c>
      <c r="E355" s="62">
        <v>1</v>
      </c>
      <c r="F355" s="178">
        <v>1</v>
      </c>
      <c r="G355" s="178">
        <f t="shared" si="35"/>
        <v>0</v>
      </c>
      <c r="H355" s="66" t="s">
        <v>528</v>
      </c>
      <c r="I355" s="80"/>
    </row>
    <row r="356" ht="25" customHeight="1" spans="1:9">
      <c r="A356" s="24">
        <v>8</v>
      </c>
      <c r="B356" s="69" t="s">
        <v>580</v>
      </c>
      <c r="C356" s="61" t="s">
        <v>1054</v>
      </c>
      <c r="D356" s="62" t="s">
        <v>527</v>
      </c>
      <c r="E356" s="62">
        <v>1</v>
      </c>
      <c r="F356" s="178">
        <v>1</v>
      </c>
      <c r="G356" s="178">
        <f t="shared" si="35"/>
        <v>0</v>
      </c>
      <c r="H356" s="66" t="s">
        <v>528</v>
      </c>
      <c r="I356" s="80"/>
    </row>
    <row r="357" ht="25" customHeight="1" spans="1:9">
      <c r="A357" s="24">
        <v>9</v>
      </c>
      <c r="B357" s="69" t="s">
        <v>545</v>
      </c>
      <c r="C357" s="61" t="s">
        <v>1055</v>
      </c>
      <c r="D357" s="62" t="s">
        <v>527</v>
      </c>
      <c r="E357" s="62">
        <v>2</v>
      </c>
      <c r="F357" s="178">
        <v>2</v>
      </c>
      <c r="G357" s="178">
        <f t="shared" si="35"/>
        <v>0</v>
      </c>
      <c r="H357" s="66" t="s">
        <v>528</v>
      </c>
      <c r="I357" s="80"/>
    </row>
    <row r="358" ht="25" customHeight="1" spans="1:9">
      <c r="A358" s="24">
        <v>10</v>
      </c>
      <c r="B358" s="69" t="s">
        <v>981</v>
      </c>
      <c r="C358" s="61" t="s">
        <v>1056</v>
      </c>
      <c r="D358" s="62" t="s">
        <v>527</v>
      </c>
      <c r="E358" s="62">
        <v>1</v>
      </c>
      <c r="F358" s="178">
        <v>1</v>
      </c>
      <c r="G358" s="178">
        <f t="shared" si="35"/>
        <v>0</v>
      </c>
      <c r="H358" s="66" t="s">
        <v>528</v>
      </c>
      <c r="I358" s="80"/>
    </row>
    <row r="359" ht="25" customHeight="1" spans="1:9">
      <c r="A359" s="24">
        <v>11</v>
      </c>
      <c r="B359" s="69" t="s">
        <v>625</v>
      </c>
      <c r="C359" s="61" t="s">
        <v>1057</v>
      </c>
      <c r="D359" s="62" t="s">
        <v>527</v>
      </c>
      <c r="E359" s="62">
        <v>1</v>
      </c>
      <c r="F359" s="178">
        <v>1</v>
      </c>
      <c r="G359" s="178">
        <f t="shared" si="35"/>
        <v>0</v>
      </c>
      <c r="H359" s="66" t="s">
        <v>528</v>
      </c>
      <c r="I359" s="80"/>
    </row>
    <row r="360" ht="25" customHeight="1" spans="1:9">
      <c r="A360" s="24">
        <v>12</v>
      </c>
      <c r="B360" s="69" t="s">
        <v>595</v>
      </c>
      <c r="C360" s="61" t="s">
        <v>1058</v>
      </c>
      <c r="D360" s="62" t="s">
        <v>527</v>
      </c>
      <c r="E360" s="62">
        <v>1</v>
      </c>
      <c r="F360" s="178">
        <v>1</v>
      </c>
      <c r="G360" s="178">
        <f t="shared" si="35"/>
        <v>0</v>
      </c>
      <c r="H360" s="66" t="s">
        <v>528</v>
      </c>
      <c r="I360" s="80"/>
    </row>
    <row r="361" ht="25" customHeight="1" spans="1:9">
      <c r="A361" s="24">
        <v>13</v>
      </c>
      <c r="B361" s="69" t="s">
        <v>571</v>
      </c>
      <c r="C361" s="61" t="s">
        <v>1059</v>
      </c>
      <c r="D361" s="62" t="s">
        <v>527</v>
      </c>
      <c r="E361" s="62">
        <v>1</v>
      </c>
      <c r="F361" s="178">
        <v>1</v>
      </c>
      <c r="G361" s="178">
        <f t="shared" si="35"/>
        <v>0</v>
      </c>
      <c r="H361" s="66" t="s">
        <v>528</v>
      </c>
      <c r="I361" s="80"/>
    </row>
    <row r="362" ht="25" customHeight="1" spans="1:9">
      <c r="A362" s="24">
        <v>14</v>
      </c>
      <c r="B362" s="69" t="s">
        <v>760</v>
      </c>
      <c r="C362" s="61" t="s">
        <v>1060</v>
      </c>
      <c r="D362" s="62" t="s">
        <v>527</v>
      </c>
      <c r="E362" s="62">
        <v>1</v>
      </c>
      <c r="F362" s="178">
        <v>1</v>
      </c>
      <c r="G362" s="178">
        <f t="shared" si="35"/>
        <v>0</v>
      </c>
      <c r="H362" s="66" t="s">
        <v>528</v>
      </c>
      <c r="I362" s="80"/>
    </row>
    <row r="363" ht="25" customHeight="1" spans="1:9">
      <c r="A363" s="24">
        <v>15</v>
      </c>
      <c r="B363" s="69" t="s">
        <v>916</v>
      </c>
      <c r="C363" s="61" t="s">
        <v>1061</v>
      </c>
      <c r="D363" s="62" t="s">
        <v>527</v>
      </c>
      <c r="E363" s="179">
        <v>1</v>
      </c>
      <c r="F363" s="178">
        <v>1</v>
      </c>
      <c r="G363" s="178">
        <f t="shared" si="35"/>
        <v>0</v>
      </c>
      <c r="H363" s="66" t="s">
        <v>528</v>
      </c>
      <c r="I363" s="80"/>
    </row>
    <row r="364" ht="25" customHeight="1" spans="1:9">
      <c r="A364" s="24">
        <v>16</v>
      </c>
      <c r="B364" s="69" t="s">
        <v>1062</v>
      </c>
      <c r="C364" s="61" t="s">
        <v>1063</v>
      </c>
      <c r="D364" s="179" t="s">
        <v>1064</v>
      </c>
      <c r="E364" s="62">
        <v>1</v>
      </c>
      <c r="F364" s="178">
        <v>1</v>
      </c>
      <c r="G364" s="178">
        <f t="shared" si="35"/>
        <v>0</v>
      </c>
      <c r="H364" s="66" t="s">
        <v>528</v>
      </c>
      <c r="I364" s="77"/>
    </row>
    <row r="365" ht="25" customHeight="1" spans="1:9">
      <c r="A365" s="24">
        <v>17</v>
      </c>
      <c r="B365" s="69" t="s">
        <v>576</v>
      </c>
      <c r="C365" s="61" t="s">
        <v>1065</v>
      </c>
      <c r="D365" s="62" t="s">
        <v>527</v>
      </c>
      <c r="E365" s="62">
        <v>5</v>
      </c>
      <c r="F365" s="178">
        <v>2</v>
      </c>
      <c r="G365" s="178">
        <f t="shared" si="35"/>
        <v>3</v>
      </c>
      <c r="H365" s="66" t="s">
        <v>528</v>
      </c>
      <c r="I365" s="80"/>
    </row>
    <row r="366" ht="25" customHeight="1" spans="1:9">
      <c r="A366" s="7" t="s">
        <v>209</v>
      </c>
      <c r="B366" s="156" t="s">
        <v>1066</v>
      </c>
      <c r="C366" s="157" t="s">
        <v>1067</v>
      </c>
      <c r="D366" s="158"/>
      <c r="E366" s="159">
        <f t="shared" ref="E366:G366" si="36">SUM(E367:E384)</f>
        <v>18</v>
      </c>
      <c r="F366" s="160">
        <f t="shared" si="36"/>
        <v>18</v>
      </c>
      <c r="G366" s="160">
        <f t="shared" si="36"/>
        <v>0</v>
      </c>
      <c r="H366" s="66" t="s">
        <v>528</v>
      </c>
      <c r="I366" s="80"/>
    </row>
    <row r="367" ht="25" customHeight="1" spans="1:9">
      <c r="A367" s="24">
        <v>1</v>
      </c>
      <c r="B367" s="162" t="s">
        <v>1068</v>
      </c>
      <c r="C367" s="61" t="s">
        <v>1069</v>
      </c>
      <c r="D367" s="62" t="s">
        <v>527</v>
      </c>
      <c r="E367" s="167">
        <v>1</v>
      </c>
      <c r="F367" s="180">
        <v>1</v>
      </c>
      <c r="G367" s="181">
        <f t="shared" ref="G367:G384" si="37">E367-F367</f>
        <v>0</v>
      </c>
      <c r="H367" s="66" t="s">
        <v>528</v>
      </c>
      <c r="I367" s="80"/>
    </row>
    <row r="368" ht="25" customHeight="1" spans="1:9">
      <c r="A368" s="24">
        <v>2</v>
      </c>
      <c r="B368" s="162" t="s">
        <v>1070</v>
      </c>
      <c r="C368" s="61" t="s">
        <v>1071</v>
      </c>
      <c r="D368" s="62" t="s">
        <v>527</v>
      </c>
      <c r="E368" s="167">
        <v>1</v>
      </c>
      <c r="F368" s="180">
        <v>1</v>
      </c>
      <c r="G368" s="181">
        <f t="shared" si="37"/>
        <v>0</v>
      </c>
      <c r="H368" s="66" t="s">
        <v>528</v>
      </c>
      <c r="I368" s="80"/>
    </row>
    <row r="369" ht="25" customHeight="1" spans="1:9">
      <c r="A369" s="24">
        <v>3</v>
      </c>
      <c r="B369" s="162" t="s">
        <v>1072</v>
      </c>
      <c r="C369" s="61" t="s">
        <v>1073</v>
      </c>
      <c r="D369" s="62" t="s">
        <v>527</v>
      </c>
      <c r="E369" s="167">
        <v>1</v>
      </c>
      <c r="F369" s="180">
        <v>1</v>
      </c>
      <c r="G369" s="181">
        <f t="shared" si="37"/>
        <v>0</v>
      </c>
      <c r="H369" s="66" t="s">
        <v>528</v>
      </c>
      <c r="I369" s="80"/>
    </row>
    <row r="370" ht="25" customHeight="1" spans="1:9">
      <c r="A370" s="24">
        <v>4</v>
      </c>
      <c r="B370" s="162" t="s">
        <v>580</v>
      </c>
      <c r="C370" s="61" t="s">
        <v>1074</v>
      </c>
      <c r="D370" s="62" t="s">
        <v>527</v>
      </c>
      <c r="E370" s="167">
        <v>1</v>
      </c>
      <c r="F370" s="180">
        <v>1</v>
      </c>
      <c r="G370" s="181">
        <f t="shared" si="37"/>
        <v>0</v>
      </c>
      <c r="H370" s="66" t="s">
        <v>528</v>
      </c>
      <c r="I370" s="80"/>
    </row>
    <row r="371" ht="25" customHeight="1" spans="1:9">
      <c r="A371" s="24">
        <v>5</v>
      </c>
      <c r="B371" s="162" t="s">
        <v>408</v>
      </c>
      <c r="C371" s="61" t="s">
        <v>1075</v>
      </c>
      <c r="D371" s="62" t="s">
        <v>527</v>
      </c>
      <c r="E371" s="167">
        <v>1</v>
      </c>
      <c r="F371" s="180">
        <v>1</v>
      </c>
      <c r="G371" s="181">
        <f t="shared" si="37"/>
        <v>0</v>
      </c>
      <c r="H371" s="66" t="s">
        <v>528</v>
      </c>
      <c r="I371" s="80"/>
    </row>
    <row r="372" ht="25" customHeight="1" spans="1:9">
      <c r="A372" s="24">
        <v>6</v>
      </c>
      <c r="B372" s="162" t="s">
        <v>592</v>
      </c>
      <c r="C372" s="61" t="s">
        <v>1076</v>
      </c>
      <c r="D372" s="62" t="s">
        <v>527</v>
      </c>
      <c r="E372" s="167">
        <v>1</v>
      </c>
      <c r="F372" s="180">
        <v>1</v>
      </c>
      <c r="G372" s="181">
        <f t="shared" si="37"/>
        <v>0</v>
      </c>
      <c r="H372" s="66" t="s">
        <v>528</v>
      </c>
      <c r="I372" s="80"/>
    </row>
    <row r="373" ht="25" customHeight="1" spans="1:9">
      <c r="A373" s="24">
        <v>7</v>
      </c>
      <c r="B373" s="164" t="s">
        <v>567</v>
      </c>
      <c r="C373" s="61" t="s">
        <v>1077</v>
      </c>
      <c r="D373" s="62" t="s">
        <v>527</v>
      </c>
      <c r="E373" s="167">
        <v>1</v>
      </c>
      <c r="F373" s="180">
        <v>1</v>
      </c>
      <c r="G373" s="181">
        <f t="shared" si="37"/>
        <v>0</v>
      </c>
      <c r="H373" s="66" t="s">
        <v>528</v>
      </c>
      <c r="I373" s="80"/>
    </row>
    <row r="374" ht="25" customHeight="1" spans="1:9">
      <c r="A374" s="24">
        <v>8</v>
      </c>
      <c r="B374" s="162" t="s">
        <v>603</v>
      </c>
      <c r="C374" s="61" t="s">
        <v>1078</v>
      </c>
      <c r="D374" s="62" t="s">
        <v>527</v>
      </c>
      <c r="E374" s="167">
        <v>1</v>
      </c>
      <c r="F374" s="180">
        <v>1</v>
      </c>
      <c r="G374" s="181">
        <f t="shared" si="37"/>
        <v>0</v>
      </c>
      <c r="H374" s="66" t="s">
        <v>528</v>
      </c>
      <c r="I374" s="80"/>
    </row>
    <row r="375" ht="25" customHeight="1" spans="1:9">
      <c r="A375" s="24">
        <v>9</v>
      </c>
      <c r="B375" s="162" t="s">
        <v>58</v>
      </c>
      <c r="C375" s="61" t="s">
        <v>1079</v>
      </c>
      <c r="D375" s="62" t="s">
        <v>527</v>
      </c>
      <c r="E375" s="167">
        <v>1</v>
      </c>
      <c r="F375" s="180">
        <v>1</v>
      </c>
      <c r="G375" s="181">
        <f t="shared" si="37"/>
        <v>0</v>
      </c>
      <c r="H375" s="66" t="s">
        <v>528</v>
      </c>
      <c r="I375" s="80"/>
    </row>
    <row r="376" ht="25" customHeight="1" spans="1:9">
      <c r="A376" s="24">
        <v>10</v>
      </c>
      <c r="B376" s="162" t="s">
        <v>916</v>
      </c>
      <c r="C376" s="61" t="s">
        <v>1080</v>
      </c>
      <c r="D376" s="62" t="s">
        <v>527</v>
      </c>
      <c r="E376" s="167">
        <v>1</v>
      </c>
      <c r="F376" s="180">
        <v>1</v>
      </c>
      <c r="G376" s="181">
        <f t="shared" si="37"/>
        <v>0</v>
      </c>
      <c r="H376" s="66" t="s">
        <v>528</v>
      </c>
      <c r="I376" s="80"/>
    </row>
    <row r="377" ht="25" customHeight="1" spans="1:9">
      <c r="A377" s="24">
        <v>11</v>
      </c>
      <c r="B377" s="162" t="s">
        <v>660</v>
      </c>
      <c r="C377" s="61" t="s">
        <v>1081</v>
      </c>
      <c r="D377" s="62" t="s">
        <v>527</v>
      </c>
      <c r="E377" s="167">
        <v>1</v>
      </c>
      <c r="F377" s="180">
        <v>1</v>
      </c>
      <c r="G377" s="181">
        <f t="shared" si="37"/>
        <v>0</v>
      </c>
      <c r="H377" s="66" t="s">
        <v>528</v>
      </c>
      <c r="I377" s="80"/>
    </row>
    <row r="378" ht="25" customHeight="1" spans="1:9">
      <c r="A378" s="24">
        <v>12</v>
      </c>
      <c r="B378" s="164" t="s">
        <v>625</v>
      </c>
      <c r="C378" s="61" t="s">
        <v>1082</v>
      </c>
      <c r="D378" s="62" t="s">
        <v>527</v>
      </c>
      <c r="E378" s="167">
        <v>1</v>
      </c>
      <c r="F378" s="180">
        <v>1</v>
      </c>
      <c r="G378" s="181">
        <f t="shared" si="37"/>
        <v>0</v>
      </c>
      <c r="H378" s="66" t="s">
        <v>528</v>
      </c>
      <c r="I378" s="80"/>
    </row>
    <row r="379" ht="25" customHeight="1" spans="1:9">
      <c r="A379" s="24">
        <v>13</v>
      </c>
      <c r="B379" s="162" t="s">
        <v>595</v>
      </c>
      <c r="C379" s="61" t="s">
        <v>1083</v>
      </c>
      <c r="D379" s="62" t="s">
        <v>527</v>
      </c>
      <c r="E379" s="167">
        <v>1</v>
      </c>
      <c r="F379" s="180">
        <v>1</v>
      </c>
      <c r="G379" s="181">
        <f t="shared" si="37"/>
        <v>0</v>
      </c>
      <c r="H379" s="66" t="s">
        <v>528</v>
      </c>
      <c r="I379" s="80"/>
    </row>
    <row r="380" ht="25" customHeight="1" spans="1:9">
      <c r="A380" s="24">
        <v>14</v>
      </c>
      <c r="B380" s="162" t="s">
        <v>571</v>
      </c>
      <c r="C380" s="61" t="s">
        <v>1084</v>
      </c>
      <c r="D380" s="62" t="s">
        <v>527</v>
      </c>
      <c r="E380" s="167">
        <v>1</v>
      </c>
      <c r="F380" s="180">
        <v>1</v>
      </c>
      <c r="G380" s="181">
        <f t="shared" si="37"/>
        <v>0</v>
      </c>
      <c r="H380" s="66" t="s">
        <v>528</v>
      </c>
      <c r="I380" s="80"/>
    </row>
    <row r="381" ht="25" customHeight="1" spans="1:9">
      <c r="A381" s="24">
        <v>15</v>
      </c>
      <c r="B381" s="162" t="s">
        <v>1085</v>
      </c>
      <c r="C381" s="61" t="s">
        <v>1086</v>
      </c>
      <c r="D381" s="62" t="s">
        <v>527</v>
      </c>
      <c r="E381" s="167">
        <v>1</v>
      </c>
      <c r="F381" s="180">
        <v>1</v>
      </c>
      <c r="G381" s="181">
        <f t="shared" si="37"/>
        <v>0</v>
      </c>
      <c r="H381" s="66" t="s">
        <v>528</v>
      </c>
      <c r="I381" s="80"/>
    </row>
    <row r="382" ht="25" customHeight="1" spans="1:9">
      <c r="A382" s="24">
        <v>16</v>
      </c>
      <c r="B382" s="162" t="s">
        <v>576</v>
      </c>
      <c r="C382" s="61" t="s">
        <v>1087</v>
      </c>
      <c r="D382" s="62" t="s">
        <v>527</v>
      </c>
      <c r="E382" s="167">
        <v>1</v>
      </c>
      <c r="F382" s="180">
        <v>1</v>
      </c>
      <c r="G382" s="181">
        <f t="shared" si="37"/>
        <v>0</v>
      </c>
      <c r="H382" s="66" t="s">
        <v>528</v>
      </c>
      <c r="I382" s="80"/>
    </row>
    <row r="383" ht="25" customHeight="1" spans="1:9">
      <c r="A383" s="24">
        <v>17</v>
      </c>
      <c r="B383" s="162" t="s">
        <v>1043</v>
      </c>
      <c r="C383" s="61" t="s">
        <v>1088</v>
      </c>
      <c r="D383" s="62" t="s">
        <v>527</v>
      </c>
      <c r="E383" s="167">
        <v>1</v>
      </c>
      <c r="F383" s="180">
        <v>1</v>
      </c>
      <c r="G383" s="181">
        <f t="shared" si="37"/>
        <v>0</v>
      </c>
      <c r="H383" s="66" t="s">
        <v>528</v>
      </c>
      <c r="I383" s="80"/>
    </row>
    <row r="384" ht="25" customHeight="1" spans="1:9">
      <c r="A384" s="24">
        <v>18</v>
      </c>
      <c r="B384" s="162" t="s">
        <v>1089</v>
      </c>
      <c r="C384" s="61" t="s">
        <v>1090</v>
      </c>
      <c r="D384" s="62" t="s">
        <v>527</v>
      </c>
      <c r="E384" s="167">
        <v>1</v>
      </c>
      <c r="F384" s="180">
        <v>1</v>
      </c>
      <c r="G384" s="181">
        <f t="shared" si="37"/>
        <v>0</v>
      </c>
      <c r="H384" s="66" t="s">
        <v>528</v>
      </c>
      <c r="I384" s="80"/>
    </row>
    <row r="385" ht="25" customHeight="1" spans="1:9">
      <c r="A385" s="7" t="s">
        <v>216</v>
      </c>
      <c r="B385" s="156" t="s">
        <v>1091</v>
      </c>
      <c r="C385" s="157" t="s">
        <v>1092</v>
      </c>
      <c r="D385" s="173"/>
      <c r="E385" s="160">
        <f t="shared" ref="E385:G385" si="38">SUM(E386:E386)</f>
        <v>10</v>
      </c>
      <c r="F385" s="160">
        <f t="shared" si="38"/>
        <v>10</v>
      </c>
      <c r="G385" s="160">
        <f t="shared" si="38"/>
        <v>0</v>
      </c>
      <c r="H385" s="66"/>
      <c r="I385" s="80"/>
    </row>
    <row r="386" ht="25" customHeight="1" spans="1:9">
      <c r="A386" s="24">
        <v>1</v>
      </c>
      <c r="B386" s="164" t="s">
        <v>58</v>
      </c>
      <c r="C386" s="61" t="s">
        <v>1093</v>
      </c>
      <c r="D386" s="62" t="s">
        <v>527</v>
      </c>
      <c r="E386" s="167">
        <v>10</v>
      </c>
      <c r="F386" s="182">
        <v>10</v>
      </c>
      <c r="G386" s="182">
        <f t="shared" ref="G386:G391" si="39">E386-F386</f>
        <v>0</v>
      </c>
      <c r="H386" s="66" t="s">
        <v>528</v>
      </c>
      <c r="I386" s="80"/>
    </row>
    <row r="387" ht="25" customHeight="1" spans="1:9">
      <c r="A387" s="7" t="s">
        <v>231</v>
      </c>
      <c r="B387" s="156" t="s">
        <v>1094</v>
      </c>
      <c r="C387" s="157" t="s">
        <v>1095</v>
      </c>
      <c r="D387" s="158"/>
      <c r="E387" s="159">
        <f t="shared" ref="E387:G387" si="40">SUM(E388:E391)</f>
        <v>12</v>
      </c>
      <c r="F387" s="160">
        <f t="shared" si="40"/>
        <v>12</v>
      </c>
      <c r="G387" s="160">
        <f t="shared" si="40"/>
        <v>0</v>
      </c>
      <c r="H387" s="66"/>
      <c r="I387" s="80"/>
    </row>
    <row r="388" ht="25" customHeight="1" spans="1:9">
      <c r="A388" s="24">
        <v>1</v>
      </c>
      <c r="B388" s="183" t="s">
        <v>169</v>
      </c>
      <c r="C388" s="61" t="s">
        <v>1096</v>
      </c>
      <c r="D388" s="62" t="s">
        <v>527</v>
      </c>
      <c r="E388" s="167">
        <v>2</v>
      </c>
      <c r="F388" s="182">
        <v>2</v>
      </c>
      <c r="G388" s="182">
        <f t="shared" si="39"/>
        <v>0</v>
      </c>
      <c r="H388" s="66" t="s">
        <v>528</v>
      </c>
      <c r="I388" s="80"/>
    </row>
    <row r="389" ht="25" customHeight="1" spans="1:9">
      <c r="A389" s="24">
        <v>2</v>
      </c>
      <c r="B389" s="183" t="s">
        <v>408</v>
      </c>
      <c r="C389" s="61" t="s">
        <v>1097</v>
      </c>
      <c r="D389" s="62" t="s">
        <v>527</v>
      </c>
      <c r="E389" s="167">
        <v>4</v>
      </c>
      <c r="F389" s="182">
        <v>4</v>
      </c>
      <c r="G389" s="182">
        <f t="shared" si="39"/>
        <v>0</v>
      </c>
      <c r="H389" s="66" t="s">
        <v>528</v>
      </c>
      <c r="I389" s="80"/>
    </row>
    <row r="390" ht="25" customHeight="1" spans="1:9">
      <c r="A390" s="24">
        <v>3</v>
      </c>
      <c r="B390" s="184" t="s">
        <v>545</v>
      </c>
      <c r="C390" s="61" t="s">
        <v>1098</v>
      </c>
      <c r="D390" s="62" t="s">
        <v>527</v>
      </c>
      <c r="E390" s="167">
        <v>2</v>
      </c>
      <c r="F390" s="182">
        <v>2</v>
      </c>
      <c r="G390" s="182">
        <f t="shared" si="39"/>
        <v>0</v>
      </c>
      <c r="H390" s="66" t="s">
        <v>528</v>
      </c>
      <c r="I390" s="80"/>
    </row>
    <row r="391" ht="25" customHeight="1" spans="1:9">
      <c r="A391" s="24">
        <v>4</v>
      </c>
      <c r="B391" s="184" t="s">
        <v>673</v>
      </c>
      <c r="C391" s="61" t="s">
        <v>1099</v>
      </c>
      <c r="D391" s="62" t="s">
        <v>527</v>
      </c>
      <c r="E391" s="167">
        <v>4</v>
      </c>
      <c r="F391" s="182">
        <v>4</v>
      </c>
      <c r="G391" s="182">
        <f t="shared" si="39"/>
        <v>0</v>
      </c>
      <c r="H391" s="66" t="s">
        <v>528</v>
      </c>
      <c r="I391" s="80"/>
    </row>
    <row r="392" ht="25" customHeight="1" spans="1:9">
      <c r="A392" s="7" t="s">
        <v>237</v>
      </c>
      <c r="B392" s="156" t="s">
        <v>1100</v>
      </c>
      <c r="C392" s="157" t="s">
        <v>1101</v>
      </c>
      <c r="D392" s="158"/>
      <c r="E392" s="159">
        <f t="shared" ref="E392:G392" si="41">SUM(E393:E400)</f>
        <v>21</v>
      </c>
      <c r="F392" s="160">
        <f t="shared" si="41"/>
        <v>21</v>
      </c>
      <c r="G392" s="160">
        <f t="shared" si="41"/>
        <v>0</v>
      </c>
      <c r="H392" s="66"/>
      <c r="I392" s="80"/>
    </row>
    <row r="393" ht="25" customHeight="1" spans="1:9">
      <c r="A393" s="24">
        <v>1</v>
      </c>
      <c r="B393" s="69" t="s">
        <v>1102</v>
      </c>
      <c r="C393" s="61" t="s">
        <v>1103</v>
      </c>
      <c r="D393" s="62" t="s">
        <v>527</v>
      </c>
      <c r="E393" s="167">
        <v>5</v>
      </c>
      <c r="F393" s="168">
        <v>5</v>
      </c>
      <c r="G393" s="168">
        <f t="shared" ref="G393:G400" si="42">E393-F393</f>
        <v>0</v>
      </c>
      <c r="H393" s="66" t="s">
        <v>528</v>
      </c>
      <c r="I393" s="77"/>
    </row>
    <row r="394" ht="25" customHeight="1" spans="1:9">
      <c r="A394" s="24">
        <v>2</v>
      </c>
      <c r="B394" s="69" t="s">
        <v>660</v>
      </c>
      <c r="C394" s="61" t="s">
        <v>1104</v>
      </c>
      <c r="D394" s="62" t="s">
        <v>527</v>
      </c>
      <c r="E394" s="167">
        <v>3</v>
      </c>
      <c r="F394" s="168">
        <v>3</v>
      </c>
      <c r="G394" s="168">
        <f t="shared" si="42"/>
        <v>0</v>
      </c>
      <c r="H394" s="66" t="s">
        <v>528</v>
      </c>
      <c r="I394" s="77"/>
    </row>
    <row r="395" ht="25" customHeight="1" spans="1:9">
      <c r="A395" s="24">
        <v>3</v>
      </c>
      <c r="B395" s="69" t="s">
        <v>408</v>
      </c>
      <c r="C395" s="61" t="s">
        <v>1105</v>
      </c>
      <c r="D395" s="62" t="s">
        <v>527</v>
      </c>
      <c r="E395" s="167">
        <v>2</v>
      </c>
      <c r="F395" s="168">
        <v>2</v>
      </c>
      <c r="G395" s="168">
        <f t="shared" si="42"/>
        <v>0</v>
      </c>
      <c r="H395" s="66" t="s">
        <v>528</v>
      </c>
      <c r="I395" s="77"/>
    </row>
    <row r="396" ht="25" customHeight="1" spans="1:9">
      <c r="A396" s="24">
        <v>4</v>
      </c>
      <c r="B396" s="69" t="s">
        <v>1106</v>
      </c>
      <c r="C396" s="61" t="s">
        <v>1107</v>
      </c>
      <c r="D396" s="62" t="s">
        <v>527</v>
      </c>
      <c r="E396" s="167">
        <v>2</v>
      </c>
      <c r="F396" s="168">
        <v>2</v>
      </c>
      <c r="G396" s="168">
        <f t="shared" si="42"/>
        <v>0</v>
      </c>
      <c r="H396" s="66" t="s">
        <v>528</v>
      </c>
      <c r="I396" s="77"/>
    </row>
    <row r="397" ht="25" customHeight="1" spans="1:9">
      <c r="A397" s="24">
        <v>5</v>
      </c>
      <c r="B397" s="69" t="s">
        <v>1108</v>
      </c>
      <c r="C397" s="61" t="s">
        <v>1109</v>
      </c>
      <c r="D397" s="62" t="s">
        <v>527</v>
      </c>
      <c r="E397" s="167">
        <v>3</v>
      </c>
      <c r="F397" s="168">
        <v>3</v>
      </c>
      <c r="G397" s="168">
        <f t="shared" si="42"/>
        <v>0</v>
      </c>
      <c r="H397" s="66" t="s">
        <v>528</v>
      </c>
      <c r="I397" s="77"/>
    </row>
    <row r="398" ht="25" customHeight="1" spans="1:9">
      <c r="A398" s="24">
        <v>6</v>
      </c>
      <c r="B398" s="69" t="s">
        <v>1110</v>
      </c>
      <c r="C398" s="61" t="s">
        <v>1111</v>
      </c>
      <c r="D398" s="62" t="s">
        <v>527</v>
      </c>
      <c r="E398" s="167">
        <v>2</v>
      </c>
      <c r="F398" s="168">
        <v>2</v>
      </c>
      <c r="G398" s="168">
        <f t="shared" si="42"/>
        <v>0</v>
      </c>
      <c r="H398" s="66" t="s">
        <v>528</v>
      </c>
      <c r="I398" s="77"/>
    </row>
    <row r="399" ht="25" customHeight="1" spans="1:9">
      <c r="A399" s="24">
        <v>7</v>
      </c>
      <c r="B399" s="69" t="s">
        <v>634</v>
      </c>
      <c r="C399" s="61" t="s">
        <v>1112</v>
      </c>
      <c r="D399" s="62" t="s">
        <v>527</v>
      </c>
      <c r="E399" s="167">
        <v>2</v>
      </c>
      <c r="F399" s="168">
        <v>2</v>
      </c>
      <c r="G399" s="168">
        <f t="shared" si="42"/>
        <v>0</v>
      </c>
      <c r="H399" s="66" t="s">
        <v>528</v>
      </c>
      <c r="I399" s="77"/>
    </row>
    <row r="400" ht="25" customHeight="1" spans="1:9">
      <c r="A400" s="24">
        <v>8</v>
      </c>
      <c r="B400" s="183" t="s">
        <v>574</v>
      </c>
      <c r="C400" s="61" t="s">
        <v>1113</v>
      </c>
      <c r="D400" s="62" t="s">
        <v>527</v>
      </c>
      <c r="E400" s="167">
        <v>2</v>
      </c>
      <c r="F400" s="168">
        <v>2</v>
      </c>
      <c r="G400" s="168">
        <f t="shared" si="42"/>
        <v>0</v>
      </c>
      <c r="H400" s="66" t="s">
        <v>528</v>
      </c>
      <c r="I400" s="77"/>
    </row>
    <row r="401" ht="25" customHeight="1" spans="1:9">
      <c r="A401" s="7" t="s">
        <v>256</v>
      </c>
      <c r="B401" s="156" t="s">
        <v>1114</v>
      </c>
      <c r="C401" s="157" t="s">
        <v>1115</v>
      </c>
      <c r="D401" s="158"/>
      <c r="E401" s="160">
        <f t="shared" ref="E401:G401" si="43">SUM(E402:E409)</f>
        <v>20</v>
      </c>
      <c r="F401" s="160">
        <f t="shared" si="43"/>
        <v>20</v>
      </c>
      <c r="G401" s="160">
        <f t="shared" si="43"/>
        <v>0</v>
      </c>
      <c r="H401" s="166"/>
      <c r="I401" s="193" t="s">
        <v>1116</v>
      </c>
    </row>
    <row r="402" ht="25" customHeight="1" spans="1:9">
      <c r="A402" s="24">
        <v>1</v>
      </c>
      <c r="B402" s="185" t="s">
        <v>1117</v>
      </c>
      <c r="C402" s="61" t="s">
        <v>1118</v>
      </c>
      <c r="D402" s="62" t="s">
        <v>527</v>
      </c>
      <c r="E402" s="167">
        <v>3</v>
      </c>
      <c r="F402" s="182">
        <v>3</v>
      </c>
      <c r="G402" s="182">
        <f t="shared" ref="G402:G409" si="44">E402-F402</f>
        <v>0</v>
      </c>
      <c r="H402" s="66" t="s">
        <v>528</v>
      </c>
      <c r="I402" s="81" t="s">
        <v>1119</v>
      </c>
    </row>
    <row r="403" ht="25" customHeight="1" spans="1:9">
      <c r="A403" s="24">
        <v>2</v>
      </c>
      <c r="B403" s="186" t="s">
        <v>1120</v>
      </c>
      <c r="C403" s="61" t="s">
        <v>1121</v>
      </c>
      <c r="D403" s="62" t="s">
        <v>527</v>
      </c>
      <c r="E403" s="167">
        <v>3</v>
      </c>
      <c r="F403" s="182">
        <v>3</v>
      </c>
      <c r="G403" s="182">
        <f t="shared" si="44"/>
        <v>0</v>
      </c>
      <c r="H403" s="66" t="s">
        <v>528</v>
      </c>
      <c r="I403" s="81" t="s">
        <v>1119</v>
      </c>
    </row>
    <row r="404" ht="25" customHeight="1" spans="1:9">
      <c r="A404" s="24">
        <v>3</v>
      </c>
      <c r="B404" s="186" t="s">
        <v>1122</v>
      </c>
      <c r="C404" s="61" t="s">
        <v>1123</v>
      </c>
      <c r="D404" s="62" t="s">
        <v>527</v>
      </c>
      <c r="E404" s="167">
        <v>3</v>
      </c>
      <c r="F404" s="182">
        <v>3</v>
      </c>
      <c r="G404" s="182">
        <f t="shared" si="44"/>
        <v>0</v>
      </c>
      <c r="H404" s="66" t="s">
        <v>528</v>
      </c>
      <c r="I404" s="194" t="s">
        <v>1124</v>
      </c>
    </row>
    <row r="405" ht="25" customHeight="1" spans="1:9">
      <c r="A405" s="24">
        <v>4</v>
      </c>
      <c r="B405" s="183" t="s">
        <v>1125</v>
      </c>
      <c r="C405" s="61" t="s">
        <v>1126</v>
      </c>
      <c r="D405" s="62" t="s">
        <v>527</v>
      </c>
      <c r="E405" s="167">
        <v>3</v>
      </c>
      <c r="F405" s="182">
        <v>3</v>
      </c>
      <c r="G405" s="182">
        <f t="shared" si="44"/>
        <v>0</v>
      </c>
      <c r="H405" s="66" t="s">
        <v>528</v>
      </c>
      <c r="I405" s="194"/>
    </row>
    <row r="406" ht="25" customHeight="1" spans="1:9">
      <c r="A406" s="24">
        <v>5</v>
      </c>
      <c r="B406" s="185" t="s">
        <v>1127</v>
      </c>
      <c r="C406" s="61" t="s">
        <v>1128</v>
      </c>
      <c r="D406" s="62" t="s">
        <v>527</v>
      </c>
      <c r="E406" s="167">
        <v>2</v>
      </c>
      <c r="F406" s="182">
        <v>2</v>
      </c>
      <c r="G406" s="182">
        <f t="shared" si="44"/>
        <v>0</v>
      </c>
      <c r="H406" s="66" t="s">
        <v>528</v>
      </c>
      <c r="I406" s="81" t="s">
        <v>1119</v>
      </c>
    </row>
    <row r="407" ht="25" customHeight="1" spans="1:9">
      <c r="A407" s="24">
        <v>6</v>
      </c>
      <c r="B407" s="186" t="s">
        <v>1129</v>
      </c>
      <c r="C407" s="61" t="s">
        <v>1130</v>
      </c>
      <c r="D407" s="62" t="s">
        <v>527</v>
      </c>
      <c r="E407" s="167">
        <v>2</v>
      </c>
      <c r="F407" s="182">
        <v>2</v>
      </c>
      <c r="G407" s="182">
        <f t="shared" si="44"/>
        <v>0</v>
      </c>
      <c r="H407" s="66" t="s">
        <v>528</v>
      </c>
      <c r="I407" s="81" t="s">
        <v>1119</v>
      </c>
    </row>
    <row r="408" ht="25" customHeight="1" spans="1:9">
      <c r="A408" s="24">
        <v>7</v>
      </c>
      <c r="B408" s="183" t="s">
        <v>578</v>
      </c>
      <c r="C408" s="61" t="s">
        <v>1131</v>
      </c>
      <c r="D408" s="62" t="s">
        <v>527</v>
      </c>
      <c r="E408" s="167">
        <v>2</v>
      </c>
      <c r="F408" s="182">
        <v>2</v>
      </c>
      <c r="G408" s="182">
        <f t="shared" si="44"/>
        <v>0</v>
      </c>
      <c r="H408" s="66" t="s">
        <v>528</v>
      </c>
      <c r="I408" s="81" t="s">
        <v>1132</v>
      </c>
    </row>
    <row r="409" ht="25" customHeight="1" spans="1:9">
      <c r="A409" s="24">
        <v>8</v>
      </c>
      <c r="B409" s="186" t="s">
        <v>1133</v>
      </c>
      <c r="C409" s="61" t="s">
        <v>1134</v>
      </c>
      <c r="D409" s="62" t="s">
        <v>527</v>
      </c>
      <c r="E409" s="167">
        <v>2</v>
      </c>
      <c r="F409" s="182">
        <v>2</v>
      </c>
      <c r="G409" s="182">
        <f t="shared" si="44"/>
        <v>0</v>
      </c>
      <c r="H409" s="66" t="s">
        <v>528</v>
      </c>
      <c r="I409" s="81" t="s">
        <v>1132</v>
      </c>
    </row>
    <row r="410" ht="25" customHeight="1" spans="1:9">
      <c r="A410" s="7" t="s">
        <v>271</v>
      </c>
      <c r="B410" s="156" t="s">
        <v>1135</v>
      </c>
      <c r="C410" s="157" t="s">
        <v>1136</v>
      </c>
      <c r="D410" s="158"/>
      <c r="E410" s="159">
        <f t="shared" ref="E410:G410" si="45">SUM(E411:E415)</f>
        <v>21</v>
      </c>
      <c r="F410" s="160">
        <f t="shared" si="45"/>
        <v>21</v>
      </c>
      <c r="G410" s="160">
        <f t="shared" si="45"/>
        <v>0</v>
      </c>
      <c r="H410" s="166"/>
      <c r="I410" s="195" t="s">
        <v>1137</v>
      </c>
    </row>
    <row r="411" ht="25" customHeight="1" spans="1:9">
      <c r="A411" s="24">
        <v>1</v>
      </c>
      <c r="B411" s="101" t="s">
        <v>1138</v>
      </c>
      <c r="C411" s="61" t="s">
        <v>1139</v>
      </c>
      <c r="D411" s="62" t="s">
        <v>527</v>
      </c>
      <c r="E411" s="175">
        <v>5</v>
      </c>
      <c r="F411" s="168">
        <v>5</v>
      </c>
      <c r="G411" s="168">
        <f t="shared" ref="G411:G415" si="46">E411-F411</f>
        <v>0</v>
      </c>
      <c r="H411" s="66" t="s">
        <v>528</v>
      </c>
      <c r="I411" s="80"/>
    </row>
    <row r="412" ht="25" customHeight="1" spans="1:9">
      <c r="A412" s="24">
        <v>2</v>
      </c>
      <c r="B412" s="69" t="s">
        <v>634</v>
      </c>
      <c r="C412" s="61" t="s">
        <v>1140</v>
      </c>
      <c r="D412" s="62" t="s">
        <v>527</v>
      </c>
      <c r="E412" s="175">
        <v>5</v>
      </c>
      <c r="F412" s="168">
        <v>5</v>
      </c>
      <c r="G412" s="168">
        <f t="shared" si="46"/>
        <v>0</v>
      </c>
      <c r="H412" s="66" t="s">
        <v>528</v>
      </c>
      <c r="I412" s="80"/>
    </row>
    <row r="413" ht="25" customHeight="1" spans="1:9">
      <c r="A413" s="24">
        <v>3</v>
      </c>
      <c r="B413" s="69" t="s">
        <v>1141</v>
      </c>
      <c r="C413" s="61" t="s">
        <v>1142</v>
      </c>
      <c r="D413" s="62" t="s">
        <v>527</v>
      </c>
      <c r="E413" s="175">
        <v>3</v>
      </c>
      <c r="F413" s="168">
        <v>3</v>
      </c>
      <c r="G413" s="168">
        <f t="shared" si="46"/>
        <v>0</v>
      </c>
      <c r="H413" s="66" t="s">
        <v>528</v>
      </c>
      <c r="I413" s="80"/>
    </row>
    <row r="414" ht="25" customHeight="1" spans="1:9">
      <c r="A414" s="24">
        <v>4</v>
      </c>
      <c r="B414" s="101" t="s">
        <v>1143</v>
      </c>
      <c r="C414" s="61" t="s">
        <v>1144</v>
      </c>
      <c r="D414" s="62" t="s">
        <v>527</v>
      </c>
      <c r="E414" s="175">
        <v>3</v>
      </c>
      <c r="F414" s="168">
        <v>3</v>
      </c>
      <c r="G414" s="168">
        <f t="shared" si="46"/>
        <v>0</v>
      </c>
      <c r="H414" s="66" t="s">
        <v>528</v>
      </c>
      <c r="I414" s="80"/>
    </row>
    <row r="415" ht="25" customHeight="1" spans="1:9">
      <c r="A415" s="24">
        <v>5</v>
      </c>
      <c r="B415" s="101" t="s">
        <v>989</v>
      </c>
      <c r="C415" s="61" t="s">
        <v>1145</v>
      </c>
      <c r="D415" s="62" t="s">
        <v>527</v>
      </c>
      <c r="E415" s="175">
        <v>5</v>
      </c>
      <c r="F415" s="168">
        <v>5</v>
      </c>
      <c r="G415" s="168">
        <f t="shared" si="46"/>
        <v>0</v>
      </c>
      <c r="H415" s="66" t="s">
        <v>528</v>
      </c>
      <c r="I415" s="80"/>
    </row>
    <row r="416" ht="25" customHeight="1" spans="1:9">
      <c r="A416" s="7" t="s">
        <v>278</v>
      </c>
      <c r="B416" s="187" t="s">
        <v>1146</v>
      </c>
      <c r="C416" s="157" t="s">
        <v>1147</v>
      </c>
      <c r="D416" s="188"/>
      <c r="E416" s="7">
        <f t="shared" ref="E416:G416" si="47">SUM(E417:E421)</f>
        <v>18</v>
      </c>
      <c r="F416" s="160">
        <f t="shared" si="47"/>
        <v>18</v>
      </c>
      <c r="G416" s="160">
        <f t="shared" si="47"/>
        <v>0</v>
      </c>
      <c r="H416" s="189"/>
      <c r="I416" s="80"/>
    </row>
    <row r="417" ht="25" customHeight="1" spans="1:9">
      <c r="A417" s="24">
        <v>1</v>
      </c>
      <c r="B417" s="69" t="s">
        <v>1122</v>
      </c>
      <c r="C417" s="61" t="s">
        <v>1148</v>
      </c>
      <c r="D417" s="51" t="s">
        <v>527</v>
      </c>
      <c r="E417" s="28">
        <v>5</v>
      </c>
      <c r="F417" s="190">
        <v>5</v>
      </c>
      <c r="G417" s="191">
        <f t="shared" ref="G417:G421" si="48">E417-F417</f>
        <v>0</v>
      </c>
      <c r="H417" s="66" t="s">
        <v>528</v>
      </c>
      <c r="I417" s="196" t="s">
        <v>1149</v>
      </c>
    </row>
    <row r="418" ht="25" customHeight="1" spans="1:9">
      <c r="A418" s="24">
        <v>2</v>
      </c>
      <c r="B418" s="69" t="s">
        <v>58</v>
      </c>
      <c r="C418" s="61" t="s">
        <v>1150</v>
      </c>
      <c r="D418" s="51" t="s">
        <v>527</v>
      </c>
      <c r="E418" s="28">
        <v>3</v>
      </c>
      <c r="F418" s="168">
        <v>3</v>
      </c>
      <c r="G418" s="191">
        <f t="shared" si="48"/>
        <v>0</v>
      </c>
      <c r="H418" s="66" t="s">
        <v>528</v>
      </c>
      <c r="I418" s="196"/>
    </row>
    <row r="419" ht="25" customHeight="1" spans="1:9">
      <c r="A419" s="24">
        <v>3</v>
      </c>
      <c r="B419" s="69" t="s">
        <v>1125</v>
      </c>
      <c r="C419" s="61" t="s">
        <v>1151</v>
      </c>
      <c r="D419" s="51" t="s">
        <v>527</v>
      </c>
      <c r="E419" s="28">
        <v>4</v>
      </c>
      <c r="F419" s="168">
        <v>4</v>
      </c>
      <c r="G419" s="191">
        <f t="shared" si="48"/>
        <v>0</v>
      </c>
      <c r="H419" s="66" t="s">
        <v>528</v>
      </c>
      <c r="I419" s="196" t="s">
        <v>1149</v>
      </c>
    </row>
    <row r="420" ht="25" customHeight="1" spans="1:9">
      <c r="A420" s="24">
        <v>4</v>
      </c>
      <c r="B420" s="183" t="s">
        <v>625</v>
      </c>
      <c r="C420" s="61" t="s">
        <v>1152</v>
      </c>
      <c r="D420" s="51" t="s">
        <v>527</v>
      </c>
      <c r="E420" s="28">
        <v>3</v>
      </c>
      <c r="F420" s="168">
        <v>3</v>
      </c>
      <c r="G420" s="192">
        <f t="shared" si="48"/>
        <v>0</v>
      </c>
      <c r="H420" s="66" t="s">
        <v>528</v>
      </c>
      <c r="I420" s="196"/>
    </row>
    <row r="421" ht="25" customHeight="1" spans="1:9">
      <c r="A421" s="24">
        <v>5</v>
      </c>
      <c r="B421" s="69" t="s">
        <v>1153</v>
      </c>
      <c r="C421" s="61" t="s">
        <v>1154</v>
      </c>
      <c r="D421" s="51" t="s">
        <v>527</v>
      </c>
      <c r="E421" s="28">
        <v>3</v>
      </c>
      <c r="F421" s="168">
        <v>3</v>
      </c>
      <c r="G421" s="192">
        <f t="shared" si="48"/>
        <v>0</v>
      </c>
      <c r="H421" s="66" t="s">
        <v>528</v>
      </c>
      <c r="I421" s="196" t="s">
        <v>1155</v>
      </c>
    </row>
    <row r="422" ht="25" customHeight="1" spans="1:9">
      <c r="A422" s="7" t="s">
        <v>283</v>
      </c>
      <c r="B422" s="187" t="s">
        <v>1156</v>
      </c>
      <c r="C422" s="157" t="s">
        <v>1157</v>
      </c>
      <c r="D422" s="188"/>
      <c r="E422" s="7">
        <f t="shared" ref="E422:G422" si="49">SUM(E423:E425)</f>
        <v>20</v>
      </c>
      <c r="F422" s="160">
        <f t="shared" si="49"/>
        <v>20</v>
      </c>
      <c r="G422" s="160">
        <f t="shared" si="49"/>
        <v>0</v>
      </c>
      <c r="H422" s="189"/>
      <c r="I422" s="80"/>
    </row>
    <row r="423" ht="25" customHeight="1" spans="1:9">
      <c r="A423" s="24">
        <v>1</v>
      </c>
      <c r="B423" s="69" t="s">
        <v>557</v>
      </c>
      <c r="C423" s="61" t="s">
        <v>1158</v>
      </c>
      <c r="D423" s="51" t="s">
        <v>527</v>
      </c>
      <c r="E423" s="28">
        <v>10</v>
      </c>
      <c r="F423" s="168">
        <v>10</v>
      </c>
      <c r="G423" s="191">
        <f>E423-F423</f>
        <v>0</v>
      </c>
      <c r="H423" s="66" t="s">
        <v>528</v>
      </c>
      <c r="I423" s="196"/>
    </row>
    <row r="424" ht="25" customHeight="1" spans="1:9">
      <c r="A424" s="24">
        <v>2</v>
      </c>
      <c r="B424" s="69" t="s">
        <v>559</v>
      </c>
      <c r="C424" s="61" t="s">
        <v>1159</v>
      </c>
      <c r="D424" s="51" t="s">
        <v>527</v>
      </c>
      <c r="E424" s="28">
        <v>10</v>
      </c>
      <c r="F424" s="168">
        <v>10</v>
      </c>
      <c r="G424" s="191">
        <f>E424-F424</f>
        <v>0</v>
      </c>
      <c r="H424" s="66" t="s">
        <v>528</v>
      </c>
      <c r="I424" s="196"/>
    </row>
  </sheetData>
  <mergeCells count="16">
    <mergeCell ref="A1:I1"/>
    <mergeCell ref="A2:I2"/>
    <mergeCell ref="E3:G3"/>
    <mergeCell ref="B5:C5"/>
    <mergeCell ref="A6:I6"/>
    <mergeCell ref="A160:I160"/>
    <mergeCell ref="B161:C161"/>
    <mergeCell ref="A204:I204"/>
    <mergeCell ref="B205:C205"/>
    <mergeCell ref="A3:A4"/>
    <mergeCell ref="B3:B4"/>
    <mergeCell ref="C3:C4"/>
    <mergeCell ref="D3:D4"/>
    <mergeCell ref="H3:H4"/>
    <mergeCell ref="I3:I4"/>
    <mergeCell ref="I404:I405"/>
  </mergeCells>
  <conditionalFormatting sqref="A1:A2">
    <cfRule type="cellIs" dxfId="0" priority="2" stopIfTrue="1" operator="equal">
      <formula>0</formula>
    </cfRule>
  </conditionalFormatting>
  <conditionalFormatting sqref="B389:B390">
    <cfRule type="cellIs" dxfId="2" priority="1" stopIfTrue="1" operator="equal">
      <formula>0</formula>
    </cfRule>
  </conditionalFormatting>
  <pageMargins left="0.554861111111111" right="0.554861111111111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workbookViewId="0">
      <pane ySplit="5" topLeftCell="A34" activePane="bottomLeft" state="frozen"/>
      <selection/>
      <selection pane="bottomLeft" activeCell="A46" sqref="A46:A50"/>
    </sheetView>
  </sheetViews>
  <sheetFormatPr defaultColWidth="9" defaultRowHeight="13.5"/>
  <cols>
    <col min="1" max="1" width="9" customWidth="1"/>
    <col min="2" max="2" width="24.875" style="1" customWidth="1"/>
    <col min="3" max="3" width="9.75" style="1" customWidth="1"/>
    <col min="4" max="4" width="7.5" style="3" customWidth="1"/>
    <col min="5" max="5" width="8.875" style="3" customWidth="1"/>
    <col min="6" max="6" width="8.5" style="4" customWidth="1"/>
    <col min="7" max="7" width="12.125" style="4" customWidth="1"/>
    <col min="8" max="8" width="10.5" style="1" customWidth="1"/>
    <col min="9" max="9" width="35.0666666666667" style="1" customWidth="1"/>
    <col min="10" max="10" width="9" style="1"/>
    <col min="11" max="11" width="21.25" style="1" customWidth="1"/>
    <col min="12" max="16382" width="9" style="1"/>
  </cols>
  <sheetData>
    <row r="1" s="1" customFormat="1" ht="41" customHeight="1" spans="1:9">
      <c r="A1" s="5" t="s">
        <v>510</v>
      </c>
      <c r="B1" s="5"/>
      <c r="C1" s="5"/>
      <c r="D1" s="5"/>
      <c r="E1" s="5"/>
      <c r="F1" s="5"/>
      <c r="G1" s="5"/>
      <c r="H1" s="5"/>
      <c r="I1" s="5"/>
    </row>
    <row r="2" s="1" customFormat="1" ht="28" customHeight="1" spans="1:9">
      <c r="A2" s="6" t="s">
        <v>1160</v>
      </c>
      <c r="B2" s="6"/>
      <c r="C2" s="6"/>
      <c r="D2" s="6"/>
      <c r="E2" s="6"/>
      <c r="F2" s="6"/>
      <c r="G2" s="6"/>
      <c r="H2" s="6"/>
      <c r="I2" s="6"/>
    </row>
    <row r="3" s="2" customFormat="1" ht="31" customHeight="1" spans="1:9">
      <c r="A3" s="7" t="s">
        <v>5</v>
      </c>
      <c r="B3" s="8" t="s">
        <v>6</v>
      </c>
      <c r="C3" s="8" t="s">
        <v>512</v>
      </c>
      <c r="D3" s="9" t="s">
        <v>513</v>
      </c>
      <c r="E3" s="10" t="s">
        <v>514</v>
      </c>
      <c r="F3" s="10"/>
      <c r="G3" s="10"/>
      <c r="H3" s="11" t="s">
        <v>515</v>
      </c>
      <c r="I3" s="74" t="s">
        <v>516</v>
      </c>
    </row>
    <row r="4" s="2" customFormat="1" ht="32" customHeight="1" spans="1:9">
      <c r="A4" s="7"/>
      <c r="B4" s="8"/>
      <c r="C4" s="8"/>
      <c r="D4" s="9"/>
      <c r="E4" s="12" t="s">
        <v>517</v>
      </c>
      <c r="F4" s="13" t="s">
        <v>518</v>
      </c>
      <c r="G4" s="13" t="s">
        <v>519</v>
      </c>
      <c r="H4" s="11"/>
      <c r="I4" s="74"/>
    </row>
    <row r="5" s="2" customFormat="1" ht="21" customHeight="1" spans="1:9">
      <c r="A5" s="14" t="s">
        <v>520</v>
      </c>
      <c r="B5" s="15"/>
      <c r="C5" s="15"/>
      <c r="D5" s="15"/>
      <c r="E5" s="15" t="e">
        <f>E7+E37</f>
        <v>#REF!</v>
      </c>
      <c r="F5" s="16"/>
      <c r="G5" s="16" t="e">
        <f>G7+G37</f>
        <v>#REF!</v>
      </c>
      <c r="H5" s="17"/>
      <c r="I5" s="75"/>
    </row>
    <row r="6" s="1" customFormat="1" ht="22" customHeight="1" spans="1:9">
      <c r="A6" s="18" t="s">
        <v>521</v>
      </c>
      <c r="B6" s="18"/>
      <c r="C6" s="18"/>
      <c r="D6" s="18"/>
      <c r="E6" s="18"/>
      <c r="F6" s="18"/>
      <c r="G6" s="18"/>
      <c r="H6" s="18"/>
      <c r="I6" s="18"/>
    </row>
    <row r="7" s="1" customFormat="1" ht="22" customHeight="1" spans="1:9">
      <c r="A7" s="19"/>
      <c r="B7" s="20" t="s">
        <v>522</v>
      </c>
      <c r="C7" s="19"/>
      <c r="D7" s="19"/>
      <c r="E7" s="20" t="e">
        <f>E8+E20+E23+E26+E30+E34+#REF!</f>
        <v>#REF!</v>
      </c>
      <c r="F7" s="20"/>
      <c r="G7" s="20" t="e">
        <f>G8+G20+G23+G26+G30+G34+#REF!</f>
        <v>#REF!</v>
      </c>
      <c r="H7" s="19"/>
      <c r="I7" s="19"/>
    </row>
    <row r="8" s="1" customFormat="1" ht="110" customHeight="1" spans="1:9">
      <c r="A8" s="21" t="s">
        <v>13</v>
      </c>
      <c r="B8" s="22" t="s">
        <v>539</v>
      </c>
      <c r="C8" s="21" t="s">
        <v>540</v>
      </c>
      <c r="D8" s="22"/>
      <c r="E8" s="21">
        <f>SUM(E9:E19)</f>
        <v>1800</v>
      </c>
      <c r="F8" s="21"/>
      <c r="G8" s="21">
        <f>SUM(G9:G19)</f>
        <v>1800</v>
      </c>
      <c r="H8" s="23"/>
      <c r="I8" s="76" t="s">
        <v>541</v>
      </c>
    </row>
    <row r="9" s="1" customFormat="1" ht="18" customHeight="1" spans="1:9">
      <c r="A9" s="24">
        <v>1</v>
      </c>
      <c r="B9" s="25" t="s">
        <v>1040</v>
      </c>
      <c r="C9" s="26" t="s">
        <v>1161</v>
      </c>
      <c r="D9" s="27" t="s">
        <v>527</v>
      </c>
      <c r="E9" s="28">
        <v>300</v>
      </c>
      <c r="F9" s="29"/>
      <c r="G9" s="29">
        <v>300</v>
      </c>
      <c r="H9" s="27" t="s">
        <v>528</v>
      </c>
      <c r="I9" s="77" t="s">
        <v>1162</v>
      </c>
    </row>
    <row r="10" s="1" customFormat="1" ht="18" customHeight="1" spans="1:9">
      <c r="A10" s="24">
        <v>2</v>
      </c>
      <c r="B10" s="25" t="s">
        <v>553</v>
      </c>
      <c r="C10" s="26" t="s">
        <v>1163</v>
      </c>
      <c r="D10" s="27" t="s">
        <v>527</v>
      </c>
      <c r="E10" s="28">
        <v>30</v>
      </c>
      <c r="F10" s="29"/>
      <c r="G10" s="29">
        <v>30</v>
      </c>
      <c r="H10" s="27" t="s">
        <v>528</v>
      </c>
      <c r="I10" s="77" t="s">
        <v>1162</v>
      </c>
    </row>
    <row r="11" s="1" customFormat="1" ht="18" customHeight="1" spans="1:9">
      <c r="A11" s="24">
        <v>3</v>
      </c>
      <c r="B11" s="25" t="s">
        <v>551</v>
      </c>
      <c r="C11" s="26" t="s">
        <v>1164</v>
      </c>
      <c r="D11" s="27" t="s">
        <v>527</v>
      </c>
      <c r="E11" s="28">
        <v>400</v>
      </c>
      <c r="F11" s="29"/>
      <c r="G11" s="29">
        <v>400</v>
      </c>
      <c r="H11" s="27" t="s">
        <v>528</v>
      </c>
      <c r="I11" s="77" t="s">
        <v>1162</v>
      </c>
    </row>
    <row r="12" s="1" customFormat="1" ht="18" customHeight="1" spans="1:9">
      <c r="A12" s="24">
        <v>4</v>
      </c>
      <c r="B12" s="25" t="s">
        <v>563</v>
      </c>
      <c r="C12" s="26" t="s">
        <v>1165</v>
      </c>
      <c r="D12" s="27" t="s">
        <v>527</v>
      </c>
      <c r="E12" s="28">
        <v>50</v>
      </c>
      <c r="F12" s="29"/>
      <c r="G12" s="29">
        <v>50</v>
      </c>
      <c r="H12" s="27" t="s">
        <v>528</v>
      </c>
      <c r="I12" s="77" t="s">
        <v>1162</v>
      </c>
    </row>
    <row r="13" s="1" customFormat="1" ht="18" customHeight="1" spans="1:9">
      <c r="A13" s="24">
        <v>5</v>
      </c>
      <c r="B13" s="25" t="s">
        <v>565</v>
      </c>
      <c r="C13" s="26" t="s">
        <v>1166</v>
      </c>
      <c r="D13" s="27" t="s">
        <v>527</v>
      </c>
      <c r="E13" s="28">
        <v>40</v>
      </c>
      <c r="F13" s="29"/>
      <c r="G13" s="29">
        <v>40</v>
      </c>
      <c r="H13" s="27" t="s">
        <v>528</v>
      </c>
      <c r="I13" s="77" t="s">
        <v>1162</v>
      </c>
    </row>
    <row r="14" s="1" customFormat="1" ht="18" customHeight="1" spans="1:9">
      <c r="A14" s="24">
        <v>6</v>
      </c>
      <c r="B14" s="25" t="s">
        <v>545</v>
      </c>
      <c r="C14" s="26" t="s">
        <v>1167</v>
      </c>
      <c r="D14" s="27" t="s">
        <v>527</v>
      </c>
      <c r="E14" s="28">
        <v>40</v>
      </c>
      <c r="F14" s="29"/>
      <c r="G14" s="29">
        <v>40</v>
      </c>
      <c r="H14" s="27" t="s">
        <v>528</v>
      </c>
      <c r="I14" s="77" t="s">
        <v>1162</v>
      </c>
    </row>
    <row r="15" s="1" customFormat="1" ht="18" customHeight="1" spans="1:9">
      <c r="A15" s="24">
        <v>7</v>
      </c>
      <c r="B15" s="25" t="s">
        <v>58</v>
      </c>
      <c r="C15" s="26" t="s">
        <v>1168</v>
      </c>
      <c r="D15" s="27" t="s">
        <v>527</v>
      </c>
      <c r="E15" s="28">
        <v>100</v>
      </c>
      <c r="F15" s="29"/>
      <c r="G15" s="29">
        <v>100</v>
      </c>
      <c r="H15" s="27" t="s">
        <v>528</v>
      </c>
      <c r="I15" s="77" t="s">
        <v>1162</v>
      </c>
    </row>
    <row r="16" s="1" customFormat="1" ht="18" customHeight="1" spans="1:9">
      <c r="A16" s="24">
        <v>8</v>
      </c>
      <c r="B16" s="25" t="s">
        <v>582</v>
      </c>
      <c r="C16" s="26" t="s">
        <v>1169</v>
      </c>
      <c r="D16" s="27" t="s">
        <v>527</v>
      </c>
      <c r="E16" s="28">
        <v>300</v>
      </c>
      <c r="F16" s="29"/>
      <c r="G16" s="29">
        <v>300</v>
      </c>
      <c r="H16" s="27" t="s">
        <v>528</v>
      </c>
      <c r="I16" s="77" t="s">
        <v>1170</v>
      </c>
    </row>
    <row r="17" s="1" customFormat="1" ht="18" customHeight="1" spans="1:9">
      <c r="A17" s="24">
        <v>9</v>
      </c>
      <c r="B17" s="25" t="s">
        <v>574</v>
      </c>
      <c r="C17" s="26" t="s">
        <v>1171</v>
      </c>
      <c r="D17" s="27" t="s">
        <v>527</v>
      </c>
      <c r="E17" s="28">
        <v>400</v>
      </c>
      <c r="F17" s="29"/>
      <c r="G17" s="29">
        <v>400</v>
      </c>
      <c r="H17" s="27" t="s">
        <v>528</v>
      </c>
      <c r="I17" s="77" t="s">
        <v>1162</v>
      </c>
    </row>
    <row r="18" s="1" customFormat="1" ht="18" customHeight="1" spans="1:9">
      <c r="A18" s="24">
        <v>10</v>
      </c>
      <c r="B18" s="25" t="s">
        <v>669</v>
      </c>
      <c r="C18" s="26" t="s">
        <v>1172</v>
      </c>
      <c r="D18" s="27" t="s">
        <v>527</v>
      </c>
      <c r="E18" s="28">
        <v>40</v>
      </c>
      <c r="F18" s="29"/>
      <c r="G18" s="29">
        <v>40</v>
      </c>
      <c r="H18" s="27" t="s">
        <v>528</v>
      </c>
      <c r="I18" s="77" t="s">
        <v>1162</v>
      </c>
    </row>
    <row r="19" s="1" customFormat="1" ht="18" customHeight="1" spans="1:9">
      <c r="A19" s="24">
        <v>11</v>
      </c>
      <c r="B19" s="25" t="s">
        <v>578</v>
      </c>
      <c r="C19" s="26" t="s">
        <v>1173</v>
      </c>
      <c r="D19" s="27" t="s">
        <v>527</v>
      </c>
      <c r="E19" s="28">
        <v>100</v>
      </c>
      <c r="F19" s="29"/>
      <c r="G19" s="29">
        <v>100</v>
      </c>
      <c r="H19" s="27" t="s">
        <v>528</v>
      </c>
      <c r="I19" s="77" t="s">
        <v>1162</v>
      </c>
    </row>
    <row r="20" s="1" customFormat="1" ht="100" customHeight="1" spans="1:9">
      <c r="A20" s="21" t="s">
        <v>79</v>
      </c>
      <c r="B20" s="22" t="s">
        <v>585</v>
      </c>
      <c r="C20" s="21" t="s">
        <v>586</v>
      </c>
      <c r="D20" s="21"/>
      <c r="E20" s="21">
        <f>SUM(E21:E22)</f>
        <v>80</v>
      </c>
      <c r="F20" s="21"/>
      <c r="G20" s="21">
        <f>SUM(G21:G22)</f>
        <v>80</v>
      </c>
      <c r="H20" s="27"/>
      <c r="I20" s="76" t="s">
        <v>1174</v>
      </c>
    </row>
    <row r="21" s="1" customFormat="1" ht="18" customHeight="1" spans="1:9">
      <c r="A21" s="24">
        <v>1</v>
      </c>
      <c r="B21" s="25" t="s">
        <v>580</v>
      </c>
      <c r="C21" s="26" t="s">
        <v>1175</v>
      </c>
      <c r="D21" s="27" t="s">
        <v>527</v>
      </c>
      <c r="E21" s="28">
        <v>50</v>
      </c>
      <c r="F21" s="29"/>
      <c r="G21" s="29">
        <v>50</v>
      </c>
      <c r="H21" s="27" t="s">
        <v>528</v>
      </c>
      <c r="I21" s="77" t="s">
        <v>1162</v>
      </c>
    </row>
    <row r="22" s="1" customFormat="1" ht="18" customHeight="1" spans="1:9">
      <c r="A22" s="24">
        <v>2</v>
      </c>
      <c r="B22" s="25" t="s">
        <v>545</v>
      </c>
      <c r="C22" s="26" t="s">
        <v>1176</v>
      </c>
      <c r="D22" s="27" t="s">
        <v>527</v>
      </c>
      <c r="E22" s="28">
        <v>30</v>
      </c>
      <c r="F22" s="29"/>
      <c r="G22" s="29">
        <v>30</v>
      </c>
      <c r="H22" s="27" t="s">
        <v>528</v>
      </c>
      <c r="I22" s="77" t="s">
        <v>1162</v>
      </c>
    </row>
    <row r="23" s="1" customFormat="1" ht="90" spans="1:9">
      <c r="A23" s="21" t="s">
        <v>115</v>
      </c>
      <c r="B23" s="22" t="s">
        <v>637</v>
      </c>
      <c r="C23" s="21" t="s">
        <v>638</v>
      </c>
      <c r="D23" s="22"/>
      <c r="E23" s="21">
        <f>SUM(E24:E25)</f>
        <v>100</v>
      </c>
      <c r="F23" s="21"/>
      <c r="G23" s="21">
        <f>SUM(G24:G25)</f>
        <v>100</v>
      </c>
      <c r="H23" s="27"/>
      <c r="I23" s="78" t="s">
        <v>639</v>
      </c>
    </row>
    <row r="24" s="1" customFormat="1" ht="28" customHeight="1" spans="1:9">
      <c r="A24" s="24">
        <v>1</v>
      </c>
      <c r="B24" s="30" t="s">
        <v>1177</v>
      </c>
      <c r="C24" s="26" t="s">
        <v>1178</v>
      </c>
      <c r="D24" s="27" t="s">
        <v>527</v>
      </c>
      <c r="E24" s="28">
        <v>50</v>
      </c>
      <c r="F24" s="29"/>
      <c r="G24" s="29">
        <v>50</v>
      </c>
      <c r="H24" s="27" t="s">
        <v>528</v>
      </c>
      <c r="I24" s="77" t="s">
        <v>1170</v>
      </c>
    </row>
    <row r="25" s="1" customFormat="1" ht="29" customHeight="1" spans="1:9">
      <c r="A25" s="24">
        <v>2</v>
      </c>
      <c r="B25" s="30" t="s">
        <v>1179</v>
      </c>
      <c r="C25" s="26" t="s">
        <v>1180</v>
      </c>
      <c r="D25" s="27" t="s">
        <v>527</v>
      </c>
      <c r="E25" s="28">
        <v>50</v>
      </c>
      <c r="F25" s="29"/>
      <c r="G25" s="29">
        <v>50</v>
      </c>
      <c r="H25" s="27" t="s">
        <v>528</v>
      </c>
      <c r="I25" s="77" t="s">
        <v>1170</v>
      </c>
    </row>
    <row r="26" s="1" customFormat="1" ht="56" customHeight="1" spans="1:9">
      <c r="A26" s="31" t="s">
        <v>131</v>
      </c>
      <c r="B26" s="22" t="s">
        <v>678</v>
      </c>
      <c r="C26" s="21" t="s">
        <v>679</v>
      </c>
      <c r="D26" s="22"/>
      <c r="E26" s="21">
        <f>SUM(E27:E29)</f>
        <v>210</v>
      </c>
      <c r="F26" s="21"/>
      <c r="G26" s="21">
        <f>SUM(G27:G29)</f>
        <v>210</v>
      </c>
      <c r="H26" s="32"/>
      <c r="I26" s="78" t="s">
        <v>680</v>
      </c>
    </row>
    <row r="27" s="1" customFormat="1" ht="18" customHeight="1" spans="1:9">
      <c r="A27" s="33">
        <v>1</v>
      </c>
      <c r="B27" s="25" t="s">
        <v>576</v>
      </c>
      <c r="C27" s="25" t="s">
        <v>1181</v>
      </c>
      <c r="D27" s="34" t="s">
        <v>527</v>
      </c>
      <c r="E27" s="30">
        <v>70</v>
      </c>
      <c r="F27" s="35"/>
      <c r="G27" s="36">
        <v>70</v>
      </c>
      <c r="H27" s="25" t="s">
        <v>528</v>
      </c>
      <c r="I27" s="77" t="s">
        <v>1162</v>
      </c>
    </row>
    <row r="28" s="1" customFormat="1" ht="18" customHeight="1" spans="1:9">
      <c r="A28" s="33">
        <v>3</v>
      </c>
      <c r="B28" s="25" t="s">
        <v>580</v>
      </c>
      <c r="C28" s="25" t="s">
        <v>1182</v>
      </c>
      <c r="D28" s="34" t="s">
        <v>527</v>
      </c>
      <c r="E28" s="30">
        <v>70</v>
      </c>
      <c r="F28" s="35"/>
      <c r="G28" s="36">
        <v>70</v>
      </c>
      <c r="H28" s="25" t="s">
        <v>528</v>
      </c>
      <c r="I28" s="77" t="s">
        <v>1162</v>
      </c>
    </row>
    <row r="29" s="1" customFormat="1" ht="18" customHeight="1" spans="1:9">
      <c r="A29" s="33">
        <v>4</v>
      </c>
      <c r="B29" s="25" t="s">
        <v>545</v>
      </c>
      <c r="C29" s="25" t="s">
        <v>1183</v>
      </c>
      <c r="D29" s="34" t="s">
        <v>527</v>
      </c>
      <c r="E29" s="30">
        <v>70</v>
      </c>
      <c r="F29" s="35"/>
      <c r="G29" s="36">
        <v>70</v>
      </c>
      <c r="H29" s="25" t="s">
        <v>528</v>
      </c>
      <c r="I29" s="77" t="s">
        <v>1162</v>
      </c>
    </row>
    <row r="30" s="1" customFormat="1" ht="48" customHeight="1" spans="1:9">
      <c r="A30" s="31" t="s">
        <v>146</v>
      </c>
      <c r="B30" s="22" t="s">
        <v>690</v>
      </c>
      <c r="C30" s="37" t="s">
        <v>691</v>
      </c>
      <c r="D30" s="38"/>
      <c r="E30" s="37">
        <f>SUM(E31:E33)</f>
        <v>120</v>
      </c>
      <c r="F30" s="38"/>
      <c r="G30" s="37">
        <f>SUM(G31:G33)</f>
        <v>120</v>
      </c>
      <c r="H30" s="38"/>
      <c r="I30" s="78" t="s">
        <v>692</v>
      </c>
    </row>
    <row r="31" s="1" customFormat="1" ht="18" customHeight="1" spans="1:9">
      <c r="A31" s="33">
        <v>1</v>
      </c>
      <c r="B31" s="25" t="s">
        <v>625</v>
      </c>
      <c r="C31" s="25" t="s">
        <v>1184</v>
      </c>
      <c r="D31" s="34" t="s">
        <v>527</v>
      </c>
      <c r="E31" s="30">
        <v>40</v>
      </c>
      <c r="F31" s="35"/>
      <c r="G31" s="36">
        <v>40</v>
      </c>
      <c r="H31" s="25" t="s">
        <v>528</v>
      </c>
      <c r="I31" s="77" t="s">
        <v>1162</v>
      </c>
    </row>
    <row r="32" s="1" customFormat="1" ht="18" customHeight="1" spans="1:9">
      <c r="A32" s="33">
        <v>2</v>
      </c>
      <c r="B32" s="25" t="s">
        <v>701</v>
      </c>
      <c r="C32" s="25" t="s">
        <v>1185</v>
      </c>
      <c r="D32" s="34" t="s">
        <v>527</v>
      </c>
      <c r="E32" s="30">
        <v>40</v>
      </c>
      <c r="F32" s="35"/>
      <c r="G32" s="36">
        <v>40</v>
      </c>
      <c r="H32" s="25" t="s">
        <v>528</v>
      </c>
      <c r="I32" s="77" t="s">
        <v>1162</v>
      </c>
    </row>
    <row r="33" s="1" customFormat="1" ht="18" customHeight="1" spans="1:9">
      <c r="A33" s="33">
        <v>3</v>
      </c>
      <c r="B33" s="25" t="s">
        <v>1186</v>
      </c>
      <c r="C33" s="25" t="s">
        <v>1187</v>
      </c>
      <c r="D33" s="34" t="s">
        <v>527</v>
      </c>
      <c r="E33" s="30">
        <v>40</v>
      </c>
      <c r="F33" s="35"/>
      <c r="G33" s="36">
        <v>40</v>
      </c>
      <c r="H33" s="25" t="s">
        <v>528</v>
      </c>
      <c r="I33" s="77" t="s">
        <v>1162</v>
      </c>
    </row>
    <row r="34" s="1" customFormat="1" ht="50" customHeight="1" spans="1:9">
      <c r="A34" s="31" t="s">
        <v>155</v>
      </c>
      <c r="B34" s="22" t="s">
        <v>734</v>
      </c>
      <c r="C34" s="37" t="s">
        <v>735</v>
      </c>
      <c r="D34" s="37"/>
      <c r="E34" s="37">
        <f>SUM(E35:E35)</f>
        <v>40</v>
      </c>
      <c r="F34" s="37"/>
      <c r="G34" s="37">
        <f>SUM(G35:G35)</f>
        <v>40</v>
      </c>
      <c r="H34" s="39"/>
      <c r="I34" s="78" t="s">
        <v>1188</v>
      </c>
    </row>
    <row r="35" s="1" customFormat="1" ht="18" customHeight="1" spans="1:9">
      <c r="A35" s="33">
        <v>1</v>
      </c>
      <c r="B35" s="25" t="s">
        <v>743</v>
      </c>
      <c r="C35" s="25" t="s">
        <v>1189</v>
      </c>
      <c r="D35" s="34" t="s">
        <v>527</v>
      </c>
      <c r="E35" s="25">
        <v>40</v>
      </c>
      <c r="F35" s="35"/>
      <c r="G35" s="36">
        <v>40</v>
      </c>
      <c r="H35" s="25" t="s">
        <v>528</v>
      </c>
      <c r="I35" s="77" t="s">
        <v>1162</v>
      </c>
    </row>
    <row r="36" s="1" customFormat="1" ht="27" customHeight="1" spans="1:9">
      <c r="A36" s="40" t="s">
        <v>852</v>
      </c>
      <c r="B36" s="40"/>
      <c r="C36" s="40"/>
      <c r="D36" s="40"/>
      <c r="E36" s="40"/>
      <c r="F36" s="40"/>
      <c r="G36" s="40"/>
      <c r="H36" s="40"/>
      <c r="I36" s="40"/>
    </row>
    <row r="37" s="1" customFormat="1" ht="18" customHeight="1" spans="1:9">
      <c r="A37" s="41"/>
      <c r="B37" s="42" t="s">
        <v>522</v>
      </c>
      <c r="C37" s="42"/>
      <c r="D37" s="43"/>
      <c r="E37" s="44">
        <f>E38+E41+E45</f>
        <v>1830</v>
      </c>
      <c r="F37" s="44"/>
      <c r="G37" s="44">
        <f>G38+G41+G45</f>
        <v>1830</v>
      </c>
      <c r="H37" s="45"/>
      <c r="I37" s="79"/>
    </row>
    <row r="38" s="1" customFormat="1" ht="105" customHeight="1" spans="1:9">
      <c r="A38" s="46" t="s">
        <v>13</v>
      </c>
      <c r="B38" s="47" t="s">
        <v>853</v>
      </c>
      <c r="C38" s="46" t="s">
        <v>854</v>
      </c>
      <c r="D38" s="46"/>
      <c r="E38" s="46">
        <f>SUM(E39:E40)</f>
        <v>100</v>
      </c>
      <c r="F38" s="46"/>
      <c r="G38" s="46">
        <f>SUM(G39:G40)</f>
        <v>100</v>
      </c>
      <c r="H38" s="48"/>
      <c r="I38" s="78" t="s">
        <v>1190</v>
      </c>
    </row>
    <row r="39" s="1" customFormat="1" ht="18" customHeight="1" spans="1:9">
      <c r="A39" s="24">
        <v>1</v>
      </c>
      <c r="B39" s="49" t="s">
        <v>858</v>
      </c>
      <c r="C39" s="50" t="s">
        <v>1191</v>
      </c>
      <c r="D39" s="51" t="s">
        <v>527</v>
      </c>
      <c r="E39" s="28">
        <v>50</v>
      </c>
      <c r="F39" s="52"/>
      <c r="G39" s="52">
        <v>50</v>
      </c>
      <c r="H39" s="53" t="s">
        <v>528</v>
      </c>
      <c r="I39" s="77" t="s">
        <v>1162</v>
      </c>
    </row>
    <row r="40" s="1" customFormat="1" ht="18" customHeight="1" spans="1:9">
      <c r="A40" s="24">
        <v>2</v>
      </c>
      <c r="B40" s="49" t="s">
        <v>169</v>
      </c>
      <c r="C40" s="50" t="s">
        <v>1192</v>
      </c>
      <c r="D40" s="51" t="s">
        <v>527</v>
      </c>
      <c r="E40" s="28">
        <v>50</v>
      </c>
      <c r="F40" s="52"/>
      <c r="G40" s="52">
        <v>50</v>
      </c>
      <c r="H40" s="53" t="s">
        <v>528</v>
      </c>
      <c r="I40" s="77" t="s">
        <v>1162</v>
      </c>
    </row>
    <row r="41" s="1" customFormat="1" ht="24" customHeight="1" spans="1:9">
      <c r="A41" s="54" t="s">
        <v>79</v>
      </c>
      <c r="B41" s="55" t="s">
        <v>1193</v>
      </c>
      <c r="C41" s="46" t="s">
        <v>1157</v>
      </c>
      <c r="D41" s="56"/>
      <c r="E41" s="57">
        <f>SUM(E42:E44)</f>
        <v>230</v>
      </c>
      <c r="F41" s="58"/>
      <c r="G41" s="57">
        <f>SUM(G42:G44)</f>
        <v>230</v>
      </c>
      <c r="H41" s="59"/>
      <c r="I41" s="80"/>
    </row>
    <row r="42" s="1" customFormat="1" ht="18" customHeight="1" spans="1:9">
      <c r="A42" s="24">
        <v>1</v>
      </c>
      <c r="B42" s="60" t="s">
        <v>553</v>
      </c>
      <c r="C42" s="61" t="s">
        <v>1158</v>
      </c>
      <c r="D42" s="62" t="s">
        <v>527</v>
      </c>
      <c r="E42" s="63">
        <v>60</v>
      </c>
      <c r="F42" s="64"/>
      <c r="G42" s="65">
        <v>60</v>
      </c>
      <c r="H42" s="66" t="s">
        <v>528</v>
      </c>
      <c r="I42" s="77" t="s">
        <v>1162</v>
      </c>
    </row>
    <row r="43" s="1" customFormat="1" ht="18" customHeight="1" spans="1:9">
      <c r="A43" s="24">
        <v>2</v>
      </c>
      <c r="B43" s="60" t="s">
        <v>1194</v>
      </c>
      <c r="C43" s="61" t="s">
        <v>1159</v>
      </c>
      <c r="D43" s="62" t="s">
        <v>527</v>
      </c>
      <c r="E43" s="63">
        <v>120</v>
      </c>
      <c r="F43" s="64"/>
      <c r="G43" s="65">
        <v>120</v>
      </c>
      <c r="H43" s="66" t="s">
        <v>528</v>
      </c>
      <c r="I43" s="77" t="s">
        <v>1162</v>
      </c>
    </row>
    <row r="44" s="1" customFormat="1" ht="18" customHeight="1" spans="1:9">
      <c r="A44" s="24">
        <v>3</v>
      </c>
      <c r="B44" s="60" t="s">
        <v>582</v>
      </c>
      <c r="C44" s="61" t="s">
        <v>1195</v>
      </c>
      <c r="D44" s="62" t="s">
        <v>527</v>
      </c>
      <c r="E44" s="63">
        <v>50</v>
      </c>
      <c r="F44" s="64"/>
      <c r="G44" s="65">
        <v>50</v>
      </c>
      <c r="H44" s="66" t="s">
        <v>528</v>
      </c>
      <c r="I44" s="77" t="s">
        <v>1162</v>
      </c>
    </row>
    <row r="45" s="1" customFormat="1" ht="18" customHeight="1" spans="1:9">
      <c r="A45" s="58" t="s">
        <v>115</v>
      </c>
      <c r="B45" s="67" t="s">
        <v>1196</v>
      </c>
      <c r="C45" s="46" t="s">
        <v>1197</v>
      </c>
      <c r="D45" s="58"/>
      <c r="E45" s="68" t="s">
        <v>1198</v>
      </c>
      <c r="F45" s="58"/>
      <c r="G45" s="68" t="s">
        <v>1198</v>
      </c>
      <c r="H45" s="59"/>
      <c r="I45" s="78" t="s">
        <v>1199</v>
      </c>
    </row>
    <row r="46" s="1" customFormat="1" ht="18" customHeight="1" spans="1:9">
      <c r="A46" s="24">
        <v>1</v>
      </c>
      <c r="B46" s="69" t="s">
        <v>551</v>
      </c>
      <c r="C46" s="61" t="s">
        <v>1200</v>
      </c>
      <c r="D46" s="70" t="s">
        <v>527</v>
      </c>
      <c r="E46" s="71">
        <v>300</v>
      </c>
      <c r="F46" s="72"/>
      <c r="G46" s="73">
        <v>200</v>
      </c>
      <c r="H46" s="66" t="s">
        <v>528</v>
      </c>
      <c r="I46" s="81" t="s">
        <v>1162</v>
      </c>
    </row>
    <row r="47" s="1" customFormat="1" ht="18" customHeight="1" spans="1:9">
      <c r="A47" s="24">
        <v>2</v>
      </c>
      <c r="B47" s="69" t="s">
        <v>169</v>
      </c>
      <c r="C47" s="61" t="s">
        <v>1201</v>
      </c>
      <c r="D47" s="70" t="s">
        <v>527</v>
      </c>
      <c r="E47" s="71">
        <v>170</v>
      </c>
      <c r="F47" s="72"/>
      <c r="G47" s="73">
        <v>100</v>
      </c>
      <c r="H47" s="66" t="s">
        <v>528</v>
      </c>
      <c r="I47" s="81" t="s">
        <v>1162</v>
      </c>
    </row>
    <row r="48" s="1" customFormat="1" ht="18" customHeight="1" spans="1:9">
      <c r="A48" s="24">
        <v>3</v>
      </c>
      <c r="B48" s="69" t="s">
        <v>1202</v>
      </c>
      <c r="C48" s="61" t="s">
        <v>1203</v>
      </c>
      <c r="D48" s="70" t="s">
        <v>527</v>
      </c>
      <c r="E48" s="71">
        <v>570</v>
      </c>
      <c r="F48" s="72"/>
      <c r="G48" s="73">
        <v>300</v>
      </c>
      <c r="H48" s="66" t="s">
        <v>528</v>
      </c>
      <c r="I48" s="81" t="s">
        <v>1162</v>
      </c>
    </row>
    <row r="49" s="1" customFormat="1" ht="18" customHeight="1" spans="1:9">
      <c r="A49" s="24">
        <v>4</v>
      </c>
      <c r="B49" s="69" t="s">
        <v>545</v>
      </c>
      <c r="C49" s="61" t="s">
        <v>1204</v>
      </c>
      <c r="D49" s="70" t="s">
        <v>527</v>
      </c>
      <c r="E49" s="71">
        <v>330</v>
      </c>
      <c r="F49" s="72"/>
      <c r="G49" s="73">
        <v>300</v>
      </c>
      <c r="H49" s="66" t="s">
        <v>528</v>
      </c>
      <c r="I49" s="81" t="s">
        <v>1162</v>
      </c>
    </row>
    <row r="50" s="1" customFormat="1" ht="18" customHeight="1" spans="1:9">
      <c r="A50" s="24">
        <v>5</v>
      </c>
      <c r="B50" s="69" t="s">
        <v>916</v>
      </c>
      <c r="C50" s="61" t="s">
        <v>1205</v>
      </c>
      <c r="D50" s="70" t="s">
        <v>527</v>
      </c>
      <c r="E50" s="71">
        <v>130</v>
      </c>
      <c r="F50" s="72"/>
      <c r="G50" s="73">
        <v>100</v>
      </c>
      <c r="H50" s="66" t="s">
        <v>528</v>
      </c>
      <c r="I50" s="81" t="s">
        <v>1162</v>
      </c>
    </row>
  </sheetData>
  <mergeCells count="13">
    <mergeCell ref="A1:I1"/>
    <mergeCell ref="A2:I2"/>
    <mergeCell ref="E3:G3"/>
    <mergeCell ref="B5:C5"/>
    <mergeCell ref="A6:I6"/>
    <mergeCell ref="A36:I36"/>
    <mergeCell ref="B37:C37"/>
    <mergeCell ref="A3:A4"/>
    <mergeCell ref="B3:B4"/>
    <mergeCell ref="C3:C4"/>
    <mergeCell ref="D3:D4"/>
    <mergeCell ref="H3:H4"/>
    <mergeCell ref="I3:I4"/>
  </mergeCells>
  <conditionalFormatting sqref="A1">
    <cfRule type="cellIs" dxfId="0" priority="1" stopIfTrue="1" operator="equal">
      <formula>0</formula>
    </cfRule>
  </conditionalFormatting>
  <conditionalFormatting sqref="A2">
    <cfRule type="cellIs" dxfId="0" priority="3" stopIfTrue="1" operator="equal">
      <formula>0</formula>
    </cfRule>
  </conditionalFormatting>
  <pageMargins left="0.826388888888889" right="0.751388888888889" top="0.590277777777778" bottom="0.511805555555556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果核剥壳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五年专</vt:lpstr>
      <vt:lpstr>全日制</vt:lpstr>
      <vt:lpstr>非全日制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wps1368636199</cp:lastModifiedBy>
  <dcterms:created xsi:type="dcterms:W3CDTF">2022-05-27T11:14:00Z</dcterms:created>
  <dcterms:modified xsi:type="dcterms:W3CDTF">2023-06-27T08:23:36Z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5446153339EB4A9D9053FB311890AC8D_13</vt:lpwstr>
  </property>
</Properties>
</file>