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855" firstSheet="2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纯净版收入" sheetId="28" state="hidden" r:id="rId7"/>
    <sheet name="总院累计 2" sheetId="21" r:id="rId8"/>
    <sheet name="总院本月1" sheetId="26" r:id="rId9"/>
    <sheet name="总院本月2" sheetId="27" r:id="rId10"/>
    <sheet name="基层本月1" sheetId="8" r:id="rId11"/>
    <sheet name="基层本月2" sheetId="16" r:id="rId12"/>
    <sheet name="基层累计基数表" sheetId="23" state="hidden" r:id="rId13"/>
    <sheet name="县级累计基数表" sheetId="29" state="hidden" r:id="rId14"/>
  </sheets>
  <definedNames>
    <definedName name="_xlnm._FilterDatabase" localSheetId="5" hidden="1">总院累计1!$7:$28</definedName>
    <definedName name="切片器_区划">#N/A</definedName>
    <definedName name="_xlnm.Print_Titles" localSheetId="10">基层本月1!$A:$A,基层本月1!$1:$7</definedName>
    <definedName name="_xlnm.Print_Area" localSheetId="2">医院与上月比!$A$1:$P$24</definedName>
    <definedName name="_xlnm.Print_Titles" localSheetId="11">基层本月2!$1:$6</definedName>
    <definedName name="_xlnm.Print_Titles" localSheetId="7">'总院累计 2'!$A:$A</definedName>
    <definedName name="_xlnm.Print_Titles" localSheetId="5">总院累计1!$B:$B</definedName>
    <definedName name="_xlnm.Print_Area" localSheetId="7">'总院累计 2'!$A$1:$AC$27</definedName>
    <definedName name="_xlnm.Print_Area" localSheetId="11">基层本月2!$A$1:$Y$166</definedName>
    <definedName name="_xlnm.Print_Area" localSheetId="8">总院本月1!$A$1:$AE$28</definedName>
    <definedName name="_xlnm.Print_Area" localSheetId="9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10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<sst xmlns="http://schemas.openxmlformats.org/spreadsheetml/2006/main" count="1159" uniqueCount="382">
  <si>
    <t xml:space="preserve"> </t>
  </si>
  <si>
    <t>三明市公立医疗机构运行情况报表</t>
  </si>
  <si>
    <t>（2023年10月）</t>
  </si>
  <si>
    <t>三明市卫生健康委员会</t>
  </si>
  <si>
    <t>三明市总医院医药收入构成及主要指标（10月）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</si>
  <si>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</si>
  <si>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</si>
  <si>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</si>
  <si>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</si>
  <si>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</si>
  <si>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</si>
  <si>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</si>
  <si>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</si>
  <si>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</si>
  <si>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</si>
  <si>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</si>
  <si>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</si>
  <si>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</si>
  <si>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</si>
  <si>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</si>
  <si>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</si>
  <si>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</si>
  <si>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</si>
  <si>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</si>
  <si>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</si>
  <si>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</si>
  <si>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</si>
  <si>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</si>
  <si>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</si>
  <si>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县级及以上医院10月份主要指标与上月比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</si>
  <si>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</si>
  <si>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</si>
  <si>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</si>
  <si>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</si>
  <si>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</si>
  <si>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</si>
  <si>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</si>
  <si>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</si>
  <si>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</si>
  <si>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</si>
  <si>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</si>
  <si>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</si>
  <si>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</si>
  <si>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</si>
  <si>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</si>
  <si>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</si>
  <si>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</si>
  <si>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</si>
  <si>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</si>
  <si>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</si>
  <si>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</si>
  <si>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县级及以上医院10月份主要指标同期对比表</t>
  </si>
  <si>
    <t>县级及以上医院1-10月份主要指标同期对比表</t>
  </si>
  <si>
    <t>2023年1-10月与2022年1-10月收入对比表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</si>
  <si>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</si>
  <si>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</si>
  <si>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</si>
  <si>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</si>
  <si>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</si>
  <si>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</si>
  <si>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</si>
  <si>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</si>
  <si>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</si>
  <si>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2023年1-10月</t>
  </si>
  <si>
    <t>2022年1-10月</t>
  </si>
  <si>
    <t>乡镇卫生院同比</t>
  </si>
  <si>
    <t>2023年1-10月三明市总医院医药收入构成及主要指标(一)</t>
  </si>
  <si>
    <t>医药收入</t>
  </si>
  <si>
    <t>同期对比增长
%</t>
  </si>
  <si>
    <t>不含体检、疫苗接种、结算差额等收入的医药收入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</si>
  <si>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</si>
  <si>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</si>
  <si>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</si>
  <si>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</si>
  <si>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</si>
  <si>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</si>
  <si>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</si>
  <si>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</si>
  <si>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</si>
  <si>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</si>
  <si>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2023年1-10月三明市总医院医药收入扣除特殊收入后增长变化情况表</t>
  </si>
  <si>
    <t>2023年1-10月医药总收入</t>
  </si>
  <si>
    <t>2022年1-10月医药总收入</t>
  </si>
  <si>
    <t>扣除项</t>
  </si>
  <si>
    <t>扣除后
医药总收入</t>
  </si>
  <si>
    <t>同期对比增长率</t>
  </si>
  <si>
    <t>疫苗接种收入</t>
  </si>
  <si>
    <t>健康体检
收入</t>
  </si>
  <si>
    <t>通过市级评估认定的新技术、新项目收入</t>
  </si>
  <si>
    <t>国家确定的肿瘤病人使用靶向药物收入</t>
  </si>
  <si>
    <t>国家确定的器官移植抗排斥药物收入</t>
  </si>
  <si>
    <t>CDRG
结算
差额</t>
  </si>
  <si>
    <t>医保基金
包干结余</t>
  </si>
  <si>
    <t>2023年1-10月三明市总医院医药收入构成及主要指标(二)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</si>
  <si>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</si>
  <si>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</si>
  <si>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</si>
  <si>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</si>
  <si>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</si>
  <si>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</si>
  <si>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</si>
  <si>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</si>
  <si>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</si>
  <si>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</si>
  <si>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</si>
  <si>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</si>
  <si>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</si>
  <si>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</si>
  <si>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</si>
  <si>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2023年10月三明市总医院医药收入构成及主要指标（一）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</si>
  <si>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</si>
  <si>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</si>
  <si>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</si>
  <si>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</si>
  <si>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</si>
  <si>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</si>
  <si>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2023年10月三明市总医院医药收入构成及主要指标（二）</t>
  </si>
  <si>
    <t>病床使用率（%）</t>
  </si>
  <si>
    <t>挂号.诊察费.护理</t>
  </si>
  <si>
    <t>2023年10月基层医院医药收入构成及主要指标（一）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</si>
  <si>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</si>
  <si>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</si>
  <si>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</si>
  <si>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</si>
  <si>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</si>
  <si>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</si>
  <si>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</si>
  <si>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</si>
  <si>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</si>
  <si>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</si>
  <si>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</si>
  <si>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</si>
  <si>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</si>
  <si>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</si>
  <si>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</si>
  <si>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</si>
  <si>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</si>
  <si>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</si>
  <si>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</si>
  <si>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</si>
  <si>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</si>
  <si>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</si>
  <si>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</si>
  <si>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</si>
  <si>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</si>
  <si>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</si>
  <si>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</si>
  <si>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</si>
  <si>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</si>
  <si>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</si>
  <si>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</si>
  <si>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</si>
  <si>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</si>
  <si>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</si>
  <si>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</si>
  <si>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</si>
  <si>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</si>
  <si>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</si>
  <si>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</si>
  <si>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</si>
  <si>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</si>
  <si>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</si>
  <si>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</si>
  <si>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</si>
  <si>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</si>
  <si>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</si>
  <si>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</si>
  <si>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</si>
  <si>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</si>
  <si>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</si>
  <si>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</si>
  <si>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</si>
  <si>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</si>
  <si>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</si>
  <si>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</si>
  <si>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</si>
  <si>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</si>
  <si>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</si>
  <si>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</si>
  <si>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</si>
  <si>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</si>
  <si>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</si>
  <si>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</si>
  <si>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</si>
  <si>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</si>
  <si>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</si>
  <si>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</si>
  <si>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</si>
  <si>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</si>
  <si>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</si>
  <si>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</si>
  <si>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</si>
  <si>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</si>
  <si>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</si>
  <si>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</si>
  <si>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</si>
  <si>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</si>
  <si>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</si>
  <si>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</si>
  <si>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</si>
  <si>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</si>
  <si>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</si>
  <si>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</si>
  <si>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</si>
  <si>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</si>
  <si>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</si>
  <si>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</si>
  <si>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</si>
  <si>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</si>
  <si>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</si>
  <si>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</si>
  <si>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</si>
  <si>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</si>
  <si>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</si>
  <si>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</si>
  <si>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</si>
  <si>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</si>
  <si>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</si>
  <si>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</si>
  <si>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</si>
  <si>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</si>
  <si>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</si>
  <si>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</si>
  <si>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</si>
  <si>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</si>
  <si>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</si>
  <si>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</si>
  <si>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</si>
  <si>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</si>
  <si>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</si>
  <si>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</si>
  <si>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</si>
  <si>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</si>
  <si>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</si>
  <si>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</si>
  <si>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</si>
  <si>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</si>
  <si>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</si>
  <si>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</si>
  <si>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</si>
  <si>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</si>
  <si>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</si>
  <si>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</si>
  <si>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</si>
  <si>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</si>
  <si>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</si>
  <si>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</si>
  <si>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</si>
  <si>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</si>
  <si>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</si>
  <si>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</si>
  <si>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</si>
  <si>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</si>
  <si>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</si>
  <si>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</si>
  <si>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</si>
  <si>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</si>
  <si>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</si>
  <si>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</si>
  <si>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</si>
  <si>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</si>
  <si>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</si>
  <si>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</si>
  <si>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</si>
  <si>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</si>
  <si>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</si>
  <si>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</si>
  <si>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</si>
  <si>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</si>
  <si>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</si>
  <si>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</si>
  <si>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</si>
  <si>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</si>
  <si>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</si>
  <si>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</si>
  <si>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</si>
  <si>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2023年10月三明市基层医院医药收入构成及主要指标（二）</t>
  </si>
  <si>
    <t>其中：村所门急诊人次数</t>
  </si>
  <si>
    <t>床位.诊察费.护理</t>
  </si>
  <si>
    <t>2023年1-7月三明市社区、乡镇卫生院医药收入构成及主要指标（累计数）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</si>
  <si>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</si>
  <si>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</si>
  <si>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</si>
  <si>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</si>
  <si>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</si>
  <si>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</si>
  <si>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</si>
  <si>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</si>
  <si>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</si>
  <si>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</si>
  <si>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</si>
  <si>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</si>
  <si>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</si>
  <si>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</si>
  <si>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</si>
  <si>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</si>
  <si>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</si>
  <si>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</si>
  <si>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</si>
  <si>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</si>
  <si>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</si>
  <si>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</si>
  <si>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</si>
  <si>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</si>
  <si>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</si>
  <si>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</si>
  <si>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</si>
  <si>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</si>
  <si>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</si>
  <si>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</si>
  <si>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</si>
  <si>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</si>
  <si>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结算差额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</si>
  <si>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</si>
  <si>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</si>
  <si>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</si>
  <si>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</si>
  <si>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</si>
  <si>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</si>
  <si>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</si>
  <si>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</si>
  <si>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</si>
  <si>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</si>
  <si>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</si>
  <si>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</si>
  <si>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</si>
  <si>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</si>
  <si>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</si>
  <si>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</si>
  <si>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</si>
  <si>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</si>
  <si>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2023年1-7月三明市县及县以上医院医药收入构成及主要指标（累计数）</t>
  </si>
  <si>
    <t>门诊挂号收入</t>
  </si>
  <si>
    <t>门诊高值耗材收入</t>
  </si>
  <si>
    <t>药品收入小计</t>
  </si>
  <si>
    <t>门诊药品收入</t>
  </si>
  <si>
    <t>住院药品收入</t>
  </si>
  <si>
    <t>财政补助收入:基本补助收入</t>
  </si>
  <si>
    <t>财政补助收入:项目补助收入</t>
  </si>
  <si>
    <t>科教项目收入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</si>
  <si>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</si>
  <si>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</si>
  <si>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</si>
  <si>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</si>
  <si>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</si>
  <si>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</si>
  <si>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</si>
  <si>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</si>
  <si>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</si>
  <si>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</si>
  <si>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</si>
  <si>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</si>
  <si>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</si>
  <si>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</si>
  <si>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</si>
  <si>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</si>
  <si>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</si>
  <si>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其中:门诊药品费</t>
  </si>
  <si>
    <t>其中:每床位每日药品费</t>
  </si>
  <si>
    <t>其中:住院药品费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</si>
  <si>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</si>
  <si>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</si>
  <si>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</si>
  <si>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</si>
  <si>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永安市中医医院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</si>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</sst>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53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4"/>
      <name val="宋体"/>
      <charset val="134"/>
    </font>
    <font>
      <sz val="22"/>
      <name val="方正小标宋简体"/>
      <charset val="134"/>
    </font>
    <font>
      <sz val="14"/>
      <name val="宋体"/>
      <charset val="134"/>
      <scheme val="minor"/>
    </font>
    <font>
      <b/>
      <sz val="12"/>
      <name val="宋体"/>
      <charset val="134"/>
    </font>
    <font>
      <sz val="12"/>
      <name val="SimSun"/>
      <charset val="134"/>
    </font>
    <font>
      <b/>
      <sz val="12"/>
      <name val="SimSun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28" applyNumberFormat="0" applyAlignment="0" applyProtection="0">
      <alignment vertical="center"/>
    </xf>
    <xf numFmtId="0" fontId="41" fillId="5" borderId="29" applyNumberFormat="0" applyAlignment="0" applyProtection="0">
      <alignment vertical="center"/>
    </xf>
    <xf numFmtId="0" fontId="42" fillId="5" borderId="28" applyNumberFormat="0" applyAlignment="0" applyProtection="0">
      <alignment vertical="center"/>
    </xf>
    <xf numFmtId="0" fontId="43" fillId="6" borderId="30" applyNumberFormat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vertical="center" wrapText="1"/>
    </xf>
    <xf numFmtId="177" fontId="9" fillId="0" borderId="4" xfId="0" applyNumberFormat="1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Border="1" applyAlignment="1">
      <alignment horizontal="left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4" xfId="0" applyNumberFormat="1" applyFont="1" applyFill="1" applyBorder="1" applyAlignment="1">
      <alignment vertical="center" shrinkToFit="1"/>
    </xf>
    <xf numFmtId="177" fontId="9" fillId="0" borderId="4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shrinkToFit="1"/>
    </xf>
    <xf numFmtId="176" fontId="2" fillId="0" borderId="10" xfId="0" applyNumberFormat="1" applyFont="1" applyFill="1" applyBorder="1" applyAlignment="1">
      <alignment horizontal="center" vertical="center" wrapText="1"/>
    </xf>
    <xf numFmtId="176" fontId="2" fillId="0" borderId="1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4" fontId="9" fillId="0" borderId="9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177" fontId="4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12" fillId="0" borderId="4" xfId="0" applyNumberFormat="1" applyFont="1" applyFill="1" applyBorder="1" applyAlignment="1" applyProtection="1">
      <alignment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4" fontId="4" fillId="0" borderId="3" xfId="0" applyNumberFormat="1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horizontal="right" vertical="center"/>
      <protection hidden="1"/>
    </xf>
    <xf numFmtId="176" fontId="1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5" xfId="0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vertical="center" shrinkToFit="1"/>
    </xf>
    <xf numFmtId="176" fontId="2" fillId="0" borderId="13" xfId="0" applyNumberFormat="1" applyFont="1" applyFill="1" applyBorder="1" applyAlignment="1">
      <alignment vertical="center" wrapText="1"/>
    </xf>
    <xf numFmtId="176" fontId="2" fillId="0" borderId="13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shrinkToFit="1"/>
    </xf>
    <xf numFmtId="177" fontId="4" fillId="0" borderId="1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12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6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 wrapText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0" fillId="0" borderId="4" xfId="0" applyNumberFormat="1" applyFont="1" applyFill="1" applyBorder="1" applyAlignment="1">
      <alignment horizontal="right" vertical="center"/>
    </xf>
    <xf numFmtId="176" fontId="10" fillId="0" borderId="18" xfId="0" applyNumberFormat="1" applyFont="1" applyFill="1" applyBorder="1" applyAlignment="1">
      <alignment horizontal="right" vertical="center"/>
    </xf>
    <xf numFmtId="176" fontId="10" fillId="0" borderId="16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5" fillId="0" borderId="0" xfId="0" applyNumberFormat="1" applyFont="1" applyFill="1" applyBorder="1" applyAlignment="1" applyProtection="1">
      <alignment vertical="center"/>
      <protection hidden="1"/>
    </xf>
    <xf numFmtId="176" fontId="16" fillId="0" borderId="0" xfId="0" applyNumberFormat="1" applyFont="1" applyFill="1" applyAlignment="1" applyProtection="1">
      <alignment horizontal="center" vertical="center"/>
      <protection hidden="1"/>
    </xf>
    <xf numFmtId="176" fontId="17" fillId="0" borderId="0" xfId="0" applyNumberFormat="1" applyFont="1" applyFill="1">
      <alignment vertical="center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8" fillId="0" borderId="22" xfId="0" applyNumberFormat="1" applyFont="1" applyFill="1" applyBorder="1" applyAlignment="1" applyProtection="1">
      <alignment horizontal="center" vertical="center"/>
      <protection hidden="1"/>
    </xf>
    <xf numFmtId="176" fontId="18" fillId="0" borderId="7" xfId="0" applyNumberFormat="1" applyFont="1" applyFill="1" applyBorder="1" applyAlignment="1" applyProtection="1">
      <alignment horizontal="center" vertical="center"/>
      <protection hidden="1"/>
    </xf>
    <xf numFmtId="176" fontId="18" fillId="0" borderId="20" xfId="0" applyNumberFormat="1" applyFont="1" applyFill="1" applyBorder="1" applyAlignment="1" applyProtection="1">
      <alignment horizontal="center" vertical="center"/>
      <protection hidden="1"/>
    </xf>
    <xf numFmtId="176" fontId="18" fillId="0" borderId="23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>
      <alignment horizontal="center" vertical="center" wrapText="1"/>
    </xf>
    <xf numFmtId="176" fontId="19" fillId="0" borderId="4" xfId="0" applyNumberFormat="1" applyFont="1" applyFill="1" applyBorder="1" applyAlignment="1">
      <alignment horizontal="right" vertical="center" shrinkToFit="1"/>
    </xf>
    <xf numFmtId="0" fontId="19" fillId="0" borderId="1" xfId="0" applyFont="1" applyFill="1" applyBorder="1" applyAlignment="1">
      <alignment vertical="center" wrapText="1"/>
    </xf>
    <xf numFmtId="176" fontId="19" fillId="0" borderId="9" xfId="0" applyNumberFormat="1" applyFont="1" applyFill="1" applyBorder="1" applyAlignment="1">
      <alignment horizontal="right" vertical="center" shrinkToFit="1"/>
    </xf>
    <xf numFmtId="176" fontId="19" fillId="0" borderId="1" xfId="0" applyNumberFormat="1" applyFont="1" applyFill="1" applyBorder="1" applyAlignment="1">
      <alignment horizontal="right" vertical="center" shrinkToFit="1"/>
    </xf>
    <xf numFmtId="176" fontId="19" fillId="0" borderId="3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19" fillId="0" borderId="6" xfId="0" applyFont="1" applyFill="1" applyBorder="1" applyAlignment="1">
      <alignment vertical="center" wrapText="1"/>
    </xf>
    <xf numFmtId="176" fontId="14" fillId="0" borderId="4" xfId="0" applyNumberFormat="1" applyFont="1" applyFill="1" applyBorder="1" applyAlignment="1" applyProtection="1">
      <alignment horizontal="right" vertical="center" shrinkToFit="1"/>
      <protection hidden="1"/>
    </xf>
    <xf numFmtId="4" fontId="19" fillId="0" borderId="13" xfId="0" applyNumberFormat="1" applyFont="1" applyFill="1" applyBorder="1" applyAlignment="1">
      <alignment horizontal="right" vertical="center" shrinkToFit="1"/>
    </xf>
    <xf numFmtId="4" fontId="19" fillId="0" borderId="4" xfId="0" applyNumberFormat="1" applyFont="1" applyFill="1" applyBorder="1" applyAlignment="1">
      <alignment horizontal="right" vertical="center" shrinkToFit="1"/>
    </xf>
    <xf numFmtId="176" fontId="17" fillId="0" borderId="0" xfId="0" applyNumberFormat="1" applyFont="1" applyFill="1" applyBorder="1" applyAlignment="1">
      <alignment vertical="center"/>
    </xf>
    <xf numFmtId="176" fontId="18" fillId="0" borderId="18" xfId="0" applyNumberFormat="1" applyFont="1" applyFill="1" applyBorder="1" applyAlignment="1" applyProtection="1">
      <alignment horizontal="center" vertical="center"/>
      <protection hidden="1"/>
    </xf>
    <xf numFmtId="176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8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0" applyNumberFormat="1" applyFont="1" applyFill="1" applyBorder="1" applyAlignment="1">
      <alignment horizontal="center" vertical="center" shrinkToFit="1"/>
    </xf>
    <xf numFmtId="176" fontId="20" fillId="0" borderId="9" xfId="0" applyNumberFormat="1" applyFont="1" applyFill="1" applyBorder="1" applyAlignment="1">
      <alignment horizontal="right" vertical="center" shrinkToFit="1"/>
    </xf>
    <xf numFmtId="176" fontId="20" fillId="0" borderId="1" xfId="0" applyNumberFormat="1" applyFont="1" applyFill="1" applyBorder="1" applyAlignment="1">
      <alignment horizontal="right" vertical="center" shrinkToFit="1"/>
    </xf>
    <xf numFmtId="176" fontId="20" fillId="0" borderId="3" xfId="0" applyNumberFormat="1" applyFont="1" applyFill="1" applyBorder="1" applyAlignment="1">
      <alignment horizontal="right" vertical="center" shrinkToFit="1"/>
    </xf>
    <xf numFmtId="176" fontId="20" fillId="0" borderId="4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18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4" xfId="0" applyNumberFormat="1" applyFont="1" applyFill="1" applyBorder="1" applyAlignment="1">
      <alignment horizontal="right" vertical="center" shrinkToFit="1"/>
    </xf>
    <xf numFmtId="10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2" fillId="0" borderId="9" xfId="0" applyNumberFormat="1" applyFont="1" applyFill="1" applyBorder="1" applyAlignment="1">
      <alignment horizontal="right" vertical="center" shrinkToFit="1"/>
    </xf>
    <xf numFmtId="176" fontId="2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" fillId="0" borderId="0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vertical="center" shrinkToFit="1"/>
      <protection hidden="1"/>
    </xf>
    <xf numFmtId="176" fontId="2" fillId="0" borderId="4" xfId="0" applyNumberFormat="1" applyFont="1" applyFill="1" applyBorder="1" applyAlignment="1">
      <alignment horizontal="right" vertical="center" shrinkToFit="1"/>
    </xf>
    <xf numFmtId="0" fontId="2" fillId="0" borderId="4" xfId="0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horizontal="right" vertical="center" shrinkToFit="1"/>
    </xf>
    <xf numFmtId="176" fontId="21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0" applyNumberFormat="1" applyFont="1" applyFill="1" applyBorder="1" applyAlignment="1" applyProtection="1">
      <alignment vertical="center" wrapText="1"/>
      <protection hidden="1"/>
    </xf>
    <xf numFmtId="176" fontId="22" fillId="0" borderId="1" xfId="0" applyNumberFormat="1" applyFont="1" applyFill="1" applyBorder="1" applyAlignment="1">
      <alignment horizontal="right" vertical="center" shrinkToFit="1"/>
    </xf>
    <xf numFmtId="176" fontId="22" fillId="0" borderId="1" xfId="0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6" fontId="21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22" fillId="0" borderId="4" xfId="0" applyNumberFormat="1" applyFont="1" applyFill="1" applyBorder="1" applyAlignment="1">
      <alignment horizontal="right" vertical="center" shrinkToFit="1"/>
    </xf>
    <xf numFmtId="176" fontId="21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7" fontId="2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23" fillId="0" borderId="0" xfId="0" applyNumberFormat="1" applyFont="1" applyFill="1" applyBorder="1" applyAlignment="1" applyProtection="1">
      <alignment horizontal="center" vertical="center"/>
      <protection hidden="1"/>
    </xf>
    <xf numFmtId="176" fontId="21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/>
      <protection hidden="1"/>
    </xf>
    <xf numFmtId="176" fontId="24" fillId="0" borderId="0" xfId="0" applyNumberFormat="1" applyFont="1" applyFill="1" applyBorder="1" applyAlignment="1">
      <alignment vertical="center"/>
    </xf>
    <xf numFmtId="176" fontId="2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25" fillId="0" borderId="0" xfId="0" applyNumberFormat="1" applyFont="1" applyFill="1" applyBorder="1" applyAlignment="1" applyProtection="1">
      <alignment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/>
      <protection hidden="1"/>
    </xf>
    <xf numFmtId="176" fontId="26" fillId="0" borderId="4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 wrapText="1"/>
      <protection hidden="1"/>
    </xf>
    <xf numFmtId="176" fontId="26" fillId="0" borderId="0" xfId="0" applyNumberFormat="1" applyFont="1" applyFill="1" applyBorder="1" applyAlignment="1" applyProtection="1">
      <alignment horizontal="left" vertical="center"/>
      <protection hidden="1"/>
    </xf>
    <xf numFmtId="176" fontId="26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right" vertical="center" wrapText="1" shrinkToFit="1"/>
      <protection hidden="1"/>
    </xf>
    <xf numFmtId="176" fontId="26" fillId="0" borderId="0" xfId="0" applyNumberFormat="1" applyFont="1" applyFill="1" applyBorder="1" applyAlignment="1" applyProtection="1">
      <alignment vertical="center"/>
      <protection hidden="1"/>
    </xf>
    <xf numFmtId="176" fontId="26" fillId="0" borderId="15" xfId="0" applyNumberFormat="1" applyFont="1" applyFill="1" applyBorder="1" applyAlignment="1" applyProtection="1">
      <alignment vertical="center" shrinkToFit="1"/>
      <protection hidden="1"/>
    </xf>
    <xf numFmtId="176" fontId="26" fillId="0" borderId="0" xfId="0" applyNumberFormat="1" applyFont="1" applyFill="1" applyBorder="1" applyAlignment="1" applyProtection="1">
      <alignment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center" vertical="center"/>
      <protection hidden="1"/>
    </xf>
    <xf numFmtId="176" fontId="26" fillId="0" borderId="4" xfId="0" applyNumberFormat="1" applyFont="1" applyFill="1" applyBorder="1" applyAlignment="1" applyProtection="1">
      <alignment vertical="center"/>
      <protection hidden="1"/>
    </xf>
    <xf numFmtId="176" fontId="26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7" fillId="0" borderId="0" xfId="0" applyFont="1">
      <alignment vertical="center"/>
    </xf>
    <xf numFmtId="0" fontId="28" fillId="0" borderId="0" xfId="0" applyFont="1" applyAlignment="1">
      <alignment horizontal="justify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38" t="s">
        <v>0</v>
      </c>
    </row>
    <row r="13" ht="34" customHeight="1"/>
    <row r="14" s="237" customFormat="1" ht="90" customHeight="1" spans="11:11">
      <c r="K14" s="239" t="s">
        <v>1</v>
      </c>
    </row>
    <row r="15" ht="60" customHeight="1" spans="11:11">
      <c r="K15" s="240" t="s">
        <v>2</v>
      </c>
    </row>
    <row r="16" ht="87" customHeight="1" spans="11:11">
      <c r="K16" s="241" t="s">
        <v>0</v>
      </c>
    </row>
    <row r="17" ht="60" customHeight="1" spans="11:11">
      <c r="K17" s="240" t="s">
        <v>3</v>
      </c>
    </row>
    <row r="18" ht="60" customHeight="1" spans="11:11">
      <c r="K18" s="24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H1" sqref="H$1:H$1048576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82"/>
  </cols>
  <sheetData>
    <row r="1" s="1" customFormat="1" ht="22.75" customHeight="1" spans="1:31">
      <c r="A1" s="3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2"/>
      <c r="AE1" s="12"/>
    </row>
    <row r="2" s="1" customFormat="1" ht="8.5" customHeight="1" spans="1:3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2"/>
      <c r="AE2" s="12"/>
    </row>
    <row r="3" s="1" customFormat="1" ht="22.75" customHeight="1" spans="1:31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2"/>
      <c r="AE3" s="12"/>
    </row>
    <row r="4" s="1" customFormat="1" ht="22.75" customHeight="1" spans="1:31">
      <c r="A4" s="6" t="s">
        <v>6</v>
      </c>
      <c r="B4" s="6" t="s">
        <v>39</v>
      </c>
      <c r="C4" s="6" t="s">
        <v>40</v>
      </c>
      <c r="D4" s="6" t="s">
        <v>41</v>
      </c>
      <c r="E4" s="6" t="s">
        <v>117</v>
      </c>
      <c r="F4" s="6" t="s">
        <v>96</v>
      </c>
      <c r="G4" s="6"/>
      <c r="H4" s="6"/>
      <c r="I4" s="6"/>
      <c r="J4" s="6"/>
      <c r="K4" s="6"/>
      <c r="L4" s="6"/>
      <c r="M4" s="6"/>
      <c r="N4" s="6"/>
      <c r="O4" s="6"/>
      <c r="P4" s="6"/>
      <c r="Q4" s="6" t="s">
        <v>97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87" t="s">
        <v>98</v>
      </c>
      <c r="AE4" s="87" t="s">
        <v>99</v>
      </c>
    </row>
    <row r="5" s="1" customFormat="1" ht="22.75" customHeight="1" spans="1:31">
      <c r="A5" s="6"/>
      <c r="B5" s="6"/>
      <c r="C5" s="6"/>
      <c r="D5" s="6"/>
      <c r="E5" s="6"/>
      <c r="F5" s="6" t="s">
        <v>11</v>
      </c>
      <c r="G5" s="6" t="s">
        <v>101</v>
      </c>
      <c r="H5" s="6"/>
      <c r="I5" s="6"/>
      <c r="J5" s="6"/>
      <c r="K5" s="6"/>
      <c r="L5" s="6"/>
      <c r="M5" s="6"/>
      <c r="N5" s="6"/>
      <c r="O5" s="6"/>
      <c r="P5" s="6"/>
      <c r="Q5" s="6" t="s">
        <v>11</v>
      </c>
      <c r="R5" s="6" t="s">
        <v>101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87"/>
      <c r="AE5" s="87"/>
    </row>
    <row r="6" s="1" customFormat="1" ht="22.75" customHeight="1" spans="1:3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87"/>
      <c r="AE6" s="87"/>
    </row>
    <row r="7" s="1" customFormat="1" ht="22.75" customHeight="1" spans="1:31">
      <c r="A7" s="6"/>
      <c r="B7" s="6"/>
      <c r="C7" s="6"/>
      <c r="D7" s="6"/>
      <c r="E7" s="6"/>
      <c r="F7" s="6"/>
      <c r="G7" s="6" t="s">
        <v>102</v>
      </c>
      <c r="H7" s="6" t="s">
        <v>12</v>
      </c>
      <c r="I7" s="6" t="s">
        <v>103</v>
      </c>
      <c r="J7" s="6" t="s">
        <v>12</v>
      </c>
      <c r="K7" s="6" t="s">
        <v>104</v>
      </c>
      <c r="L7" s="6" t="s">
        <v>12</v>
      </c>
      <c r="M7" s="6" t="s">
        <v>105</v>
      </c>
      <c r="N7" s="6" t="s">
        <v>12</v>
      </c>
      <c r="O7" s="6" t="s">
        <v>60</v>
      </c>
      <c r="P7" s="6" t="s">
        <v>12</v>
      </c>
      <c r="Q7" s="6"/>
      <c r="R7" s="6" t="s">
        <v>102</v>
      </c>
      <c r="S7" s="6" t="s">
        <v>12</v>
      </c>
      <c r="T7" s="6" t="s">
        <v>106</v>
      </c>
      <c r="U7" s="6" t="s">
        <v>12</v>
      </c>
      <c r="V7" s="6" t="s">
        <v>103</v>
      </c>
      <c r="W7" s="6" t="s">
        <v>12</v>
      </c>
      <c r="X7" s="6" t="s">
        <v>104</v>
      </c>
      <c r="Y7" s="6" t="s">
        <v>12</v>
      </c>
      <c r="Z7" s="6" t="s">
        <v>118</v>
      </c>
      <c r="AA7" s="6" t="s">
        <v>12</v>
      </c>
      <c r="AB7" s="6" t="s">
        <v>108</v>
      </c>
      <c r="AC7" s="6" t="s">
        <v>12</v>
      </c>
      <c r="AD7" s="87"/>
      <c r="AE7" s="87"/>
    </row>
    <row r="8" s="1" customFormat="1" ht="22.75" customHeight="1" spans="1:3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87"/>
      <c r="AE8" s="87"/>
    </row>
    <row r="9" s="1" customFormat="1" ht="28" customHeight="1" spans="1:31">
      <c r="A9" s="6" t="s">
        <v>16</v>
      </c>
      <c r="B9" s="8">
        <v>787.406800818379</v>
      </c>
      <c r="C9" s="8">
        <v>7.9286995686858</v>
      </c>
      <c r="D9" s="8">
        <v>5.16817312628</v>
      </c>
      <c r="E9" s="8">
        <v>82.33085345311</v>
      </c>
      <c r="F9" s="8">
        <v>204.208838234321</v>
      </c>
      <c r="G9" s="8">
        <v>67.75146391026</v>
      </c>
      <c r="H9" s="83">
        <v>33.1775375131012</v>
      </c>
      <c r="I9" s="8">
        <v>15.9775382130342</v>
      </c>
      <c r="J9" s="83">
        <v>7.82411689483325</v>
      </c>
      <c r="K9" s="8">
        <v>40.8711041487415</v>
      </c>
      <c r="L9" s="83">
        <v>20.0143659315292</v>
      </c>
      <c r="M9" s="8">
        <v>28.9212632258688</v>
      </c>
      <c r="N9" s="83">
        <v>14.1625913334284</v>
      </c>
      <c r="O9" s="8">
        <v>50.6874687364164</v>
      </c>
      <c r="P9" s="83">
        <v>24.8213883271079</v>
      </c>
      <c r="Q9" s="83">
        <v>6243.11196202897</v>
      </c>
      <c r="R9" s="8">
        <v>1020.57532439232</v>
      </c>
      <c r="S9" s="83">
        <v>16.3472212351713</v>
      </c>
      <c r="T9" s="8">
        <v>816.491633994134</v>
      </c>
      <c r="U9" s="83">
        <v>13.0782795336699</v>
      </c>
      <c r="V9" s="8">
        <v>627.093971914213</v>
      </c>
      <c r="W9" s="83">
        <v>10.0445735352536</v>
      </c>
      <c r="X9" s="83">
        <v>816.864068950039</v>
      </c>
      <c r="Y9" s="83">
        <v>13.0842450674962</v>
      </c>
      <c r="Z9" s="83">
        <v>998.196724472891</v>
      </c>
      <c r="AA9" s="83">
        <v>15.9887685907924</v>
      </c>
      <c r="AB9" s="8">
        <v>1963.89023830538</v>
      </c>
      <c r="AC9" s="83">
        <v>31.4569120376167</v>
      </c>
      <c r="AD9" s="8">
        <v>559037</v>
      </c>
      <c r="AE9" s="8">
        <v>28892</v>
      </c>
    </row>
    <row r="10" s="1" customFormat="1" ht="28" customHeight="1" spans="1:31">
      <c r="A10" s="10" t="s">
        <v>17</v>
      </c>
      <c r="B10" s="8">
        <v>1110.19114864865</v>
      </c>
      <c r="C10" s="8">
        <v>7.985474130896</v>
      </c>
      <c r="D10" s="8">
        <v>7.06818662024</v>
      </c>
      <c r="E10" s="8">
        <v>101.06263563571</v>
      </c>
      <c r="F10" s="8">
        <v>242.719346607774</v>
      </c>
      <c r="G10" s="8">
        <v>83.5429044461661</v>
      </c>
      <c r="H10" s="83">
        <v>34.4195490033057</v>
      </c>
      <c r="I10" s="8">
        <v>24.6301960981598</v>
      </c>
      <c r="J10" s="83">
        <v>10.1476031648855</v>
      </c>
      <c r="K10" s="8">
        <v>53.0954050247009</v>
      </c>
      <c r="L10" s="83">
        <v>21.8752257563141</v>
      </c>
      <c r="M10" s="8">
        <v>31.2865468009538</v>
      </c>
      <c r="N10" s="83">
        <v>12.8900094855281</v>
      </c>
      <c r="O10" s="8">
        <v>50.1642942377929</v>
      </c>
      <c r="P10" s="83">
        <v>20.6676125899666</v>
      </c>
      <c r="Q10" s="83">
        <v>8865.40269788354</v>
      </c>
      <c r="R10" s="8">
        <v>1583.2517717325</v>
      </c>
      <c r="S10" s="83">
        <v>17.8587688082175</v>
      </c>
      <c r="T10" s="8">
        <v>1650.91340803544</v>
      </c>
      <c r="U10" s="83">
        <v>18.6219787672992</v>
      </c>
      <c r="V10" s="8">
        <v>863.128050362115</v>
      </c>
      <c r="W10" s="83">
        <v>9.73591476637798</v>
      </c>
      <c r="X10" s="83">
        <v>1193.09258957049</v>
      </c>
      <c r="Y10" s="83">
        <v>13.4578499164547</v>
      </c>
      <c r="Z10" s="83">
        <v>939.506606278786</v>
      </c>
      <c r="AA10" s="83">
        <v>10.5974498654537</v>
      </c>
      <c r="AB10" s="8">
        <v>2635.5102719042</v>
      </c>
      <c r="AC10" s="83">
        <v>29.7280378761969</v>
      </c>
      <c r="AD10" s="8">
        <v>99389</v>
      </c>
      <c r="AE10" s="8">
        <v>7025</v>
      </c>
    </row>
    <row r="11" s="1" customFormat="1" ht="28" customHeight="1" spans="1:31">
      <c r="A11" s="10" t="s">
        <v>18</v>
      </c>
      <c r="B11" s="8">
        <v>1012.93404386246</v>
      </c>
      <c r="C11" s="8">
        <v>9.0925653834851</v>
      </c>
      <c r="D11" s="8">
        <v>4.49566914867</v>
      </c>
      <c r="E11" s="8">
        <v>77.6753352664</v>
      </c>
      <c r="F11" s="8">
        <v>224.583007633052</v>
      </c>
      <c r="G11" s="8">
        <v>73.2862270745421</v>
      </c>
      <c r="H11" s="83">
        <v>32.6321335914625</v>
      </c>
      <c r="I11" s="8">
        <v>21.4024677085647</v>
      </c>
      <c r="J11" s="83">
        <v>9.52986957211576</v>
      </c>
      <c r="K11" s="8">
        <v>51.7849744590819</v>
      </c>
      <c r="L11" s="83">
        <v>23.0582780971986</v>
      </c>
      <c r="M11" s="8">
        <v>27.8412812540182</v>
      </c>
      <c r="N11" s="83">
        <v>12.3968779060561</v>
      </c>
      <c r="O11" s="8">
        <v>50.2680571368456</v>
      </c>
      <c r="P11" s="83">
        <v>22.3828408331671</v>
      </c>
      <c r="Q11" s="83">
        <v>9210.16902297747</v>
      </c>
      <c r="R11" s="8">
        <v>1330.32280929638</v>
      </c>
      <c r="S11" s="83">
        <v>14.4440650978011</v>
      </c>
      <c r="T11" s="8">
        <v>1552.34482899126</v>
      </c>
      <c r="U11" s="83">
        <v>16.854683395261</v>
      </c>
      <c r="V11" s="8">
        <v>898.697717576089</v>
      </c>
      <c r="W11" s="83">
        <v>9.75766802253057</v>
      </c>
      <c r="X11" s="83">
        <v>1166.94759501627</v>
      </c>
      <c r="Y11" s="83">
        <v>12.6702082459613</v>
      </c>
      <c r="Z11" s="83">
        <v>1508.28174111348</v>
      </c>
      <c r="AA11" s="83">
        <v>16.3762655967619</v>
      </c>
      <c r="AB11" s="8">
        <v>2753.57433098399</v>
      </c>
      <c r="AC11" s="83">
        <v>29.897109641684</v>
      </c>
      <c r="AD11" s="8">
        <v>85549</v>
      </c>
      <c r="AE11" s="8">
        <v>3846</v>
      </c>
    </row>
    <row r="12" s="1" customFormat="1" ht="28" customHeight="1" spans="1:31">
      <c r="A12" s="10" t="s">
        <v>19</v>
      </c>
      <c r="B12" s="8">
        <v>790.053085279993</v>
      </c>
      <c r="C12" s="8">
        <v>7.3481697171381</v>
      </c>
      <c r="D12" s="8">
        <v>5.82051543241</v>
      </c>
      <c r="E12" s="8">
        <v>86.47983870967</v>
      </c>
      <c r="F12" s="8">
        <v>197.771228888663</v>
      </c>
      <c r="G12" s="8">
        <v>70.4016239176938</v>
      </c>
      <c r="H12" s="83">
        <v>35.5975054173968</v>
      </c>
      <c r="I12" s="8">
        <v>12.2383070184374</v>
      </c>
      <c r="J12" s="83">
        <v>6.18811294605804</v>
      </c>
      <c r="K12" s="8">
        <v>26.6303544871142</v>
      </c>
      <c r="L12" s="83">
        <v>13.4652318422444</v>
      </c>
      <c r="M12" s="8">
        <v>39.3584455536315</v>
      </c>
      <c r="N12" s="83">
        <v>19.9009966084545</v>
      </c>
      <c r="O12" s="8">
        <v>49.1424979117857</v>
      </c>
      <c r="P12" s="83">
        <v>24.8481531858463</v>
      </c>
      <c r="Q12" s="83">
        <v>5805.44415618597</v>
      </c>
      <c r="R12" s="8">
        <v>936.215776575379</v>
      </c>
      <c r="S12" s="83">
        <v>16.1265142061146</v>
      </c>
      <c r="T12" s="8">
        <v>458.425200563095</v>
      </c>
      <c r="U12" s="83">
        <v>7.89647076485306</v>
      </c>
      <c r="V12" s="8">
        <v>635.554690307849</v>
      </c>
      <c r="W12" s="83">
        <v>10.9475635835828</v>
      </c>
      <c r="X12" s="83">
        <v>863.340064428258</v>
      </c>
      <c r="Y12" s="83">
        <v>14.8712146943715</v>
      </c>
      <c r="Z12" s="83">
        <v>846.602309774271</v>
      </c>
      <c r="AA12" s="83">
        <v>14.5829033403444</v>
      </c>
      <c r="AB12" s="8">
        <v>2065.30611453712</v>
      </c>
      <c r="AC12" s="83">
        <v>35.5753334107337</v>
      </c>
      <c r="AD12" s="8">
        <v>49085</v>
      </c>
      <c r="AE12" s="8">
        <v>2857</v>
      </c>
    </row>
    <row r="13" s="1" customFormat="1" ht="28" customHeight="1" spans="1:31">
      <c r="A13" s="10" t="s">
        <v>20</v>
      </c>
      <c r="B13" s="8">
        <v>522.491881794327</v>
      </c>
      <c r="C13" s="8">
        <v>8.324757</v>
      </c>
      <c r="D13" s="8">
        <v>5.8967</v>
      </c>
      <c r="E13" s="8">
        <v>89.0211</v>
      </c>
      <c r="F13" s="8">
        <v>258.459061793519</v>
      </c>
      <c r="G13" s="8">
        <v>76.9072400150716</v>
      </c>
      <c r="H13" s="83">
        <v>29.7560625196853</v>
      </c>
      <c r="I13" s="8">
        <v>14.2089801557398</v>
      </c>
      <c r="J13" s="83">
        <v>5.49757476373229</v>
      </c>
      <c r="K13" s="8">
        <v>75.6255287616177</v>
      </c>
      <c r="L13" s="83">
        <v>29.2601575804041</v>
      </c>
      <c r="M13" s="8">
        <v>26.7600364230093</v>
      </c>
      <c r="N13" s="83">
        <v>10.3536847334019</v>
      </c>
      <c r="O13" s="8">
        <v>64.9572764380809</v>
      </c>
      <c r="P13" s="83">
        <v>25.1325204027765</v>
      </c>
      <c r="Q13" s="83">
        <v>4349.61795250166</v>
      </c>
      <c r="R13" s="8">
        <v>800.662885437401</v>
      </c>
      <c r="S13" s="83">
        <v>18.4076600331508</v>
      </c>
      <c r="T13" s="8">
        <v>320.6270902271</v>
      </c>
      <c r="U13" s="83">
        <v>7.37138511309235</v>
      </c>
      <c r="V13" s="8">
        <v>477.041332370573</v>
      </c>
      <c r="W13" s="83">
        <v>10.9674306474711</v>
      </c>
      <c r="X13" s="83">
        <v>471.730037542382</v>
      </c>
      <c r="Y13" s="83">
        <v>10.84532119128</v>
      </c>
      <c r="Z13" s="83">
        <v>990.790052986848</v>
      </c>
      <c r="AA13" s="83">
        <v>22.7787834197484</v>
      </c>
      <c r="AB13" s="8">
        <v>1288.76655393736</v>
      </c>
      <c r="AC13" s="83">
        <v>29.6294195952573</v>
      </c>
      <c r="AD13" s="8">
        <v>31848</v>
      </c>
      <c r="AE13" s="8">
        <v>1878</v>
      </c>
    </row>
    <row r="14" s="1" customFormat="1" ht="28" customHeight="1" spans="1:31">
      <c r="A14" s="10" t="s">
        <v>21</v>
      </c>
      <c r="B14" s="8">
        <v>498.647263886842</v>
      </c>
      <c r="C14" s="8">
        <v>7.992307</v>
      </c>
      <c r="D14" s="8">
        <v>3.6591</v>
      </c>
      <c r="E14" s="8">
        <v>72.9784</v>
      </c>
      <c r="F14" s="8">
        <v>180.943661715671</v>
      </c>
      <c r="G14" s="8">
        <v>62.5110271510847</v>
      </c>
      <c r="H14" s="83">
        <v>34.5472323033411</v>
      </c>
      <c r="I14" s="8">
        <v>11.1700433031655</v>
      </c>
      <c r="J14" s="83">
        <v>6.17321612553507</v>
      </c>
      <c r="K14" s="8">
        <v>28.7347118174339</v>
      </c>
      <c r="L14" s="83">
        <v>15.8804743669809</v>
      </c>
      <c r="M14" s="8">
        <v>28.1695622049972</v>
      </c>
      <c r="N14" s="83">
        <v>15.5681397943974</v>
      </c>
      <c r="O14" s="8">
        <v>50.3583172389902</v>
      </c>
      <c r="P14" s="83">
        <v>27.8309374097455</v>
      </c>
      <c r="Q14" s="83">
        <v>3985.342362911</v>
      </c>
      <c r="R14" s="8">
        <v>673.658273282633</v>
      </c>
      <c r="S14" s="83">
        <v>16.9033977996956</v>
      </c>
      <c r="T14" s="8">
        <v>262.49733074543</v>
      </c>
      <c r="U14" s="83">
        <v>6.58656915371494</v>
      </c>
      <c r="V14" s="8">
        <v>433.350577416101</v>
      </c>
      <c r="W14" s="83">
        <v>10.873609791947</v>
      </c>
      <c r="X14" s="83">
        <v>588.16589917376</v>
      </c>
      <c r="Y14" s="83">
        <v>14.758227665644</v>
      </c>
      <c r="Z14" s="83">
        <v>756.982856104997</v>
      </c>
      <c r="AA14" s="83">
        <v>18.9941738293239</v>
      </c>
      <c r="AB14" s="8">
        <v>1270.68742618807</v>
      </c>
      <c r="AC14" s="83">
        <v>31.8840217596747</v>
      </c>
      <c r="AD14" s="8">
        <v>23093</v>
      </c>
      <c r="AE14" s="8">
        <v>845</v>
      </c>
    </row>
    <row r="15" s="1" customFormat="1" ht="28" customHeight="1" spans="1:31">
      <c r="A15" s="10" t="s">
        <v>22</v>
      </c>
      <c r="B15" s="8">
        <v>526.366009223674</v>
      </c>
      <c r="C15" s="8">
        <v>8.734219</v>
      </c>
      <c r="D15" s="8">
        <v>5</v>
      </c>
      <c r="E15" s="8">
        <v>102.3603</v>
      </c>
      <c r="F15" s="8">
        <v>180.338751740139</v>
      </c>
      <c r="G15" s="8">
        <v>61.0085638051044</v>
      </c>
      <c r="H15" s="83">
        <v>33.8299800882593</v>
      </c>
      <c r="I15" s="8">
        <v>5.38599381283836</v>
      </c>
      <c r="J15" s="83">
        <v>2.98659814425208</v>
      </c>
      <c r="K15" s="8">
        <v>43.7234493426141</v>
      </c>
      <c r="L15" s="83">
        <v>24.2451768800184</v>
      </c>
      <c r="M15" s="8">
        <v>25.4701670533643</v>
      </c>
      <c r="N15" s="83">
        <v>14.1235130040524</v>
      </c>
      <c r="O15" s="8">
        <v>44.7505777262181</v>
      </c>
      <c r="P15" s="83">
        <v>24.8147318834179</v>
      </c>
      <c r="Q15" s="83">
        <v>4597.39614036226</v>
      </c>
      <c r="R15" s="8">
        <v>691.417628001461</v>
      </c>
      <c r="S15" s="83">
        <v>15.039331110305</v>
      </c>
      <c r="T15" s="8">
        <v>575.723951445476</v>
      </c>
      <c r="U15" s="83">
        <v>12.5228267016405</v>
      </c>
      <c r="V15" s="8">
        <v>376.582946494008</v>
      </c>
      <c r="W15" s="83">
        <v>8.19122248761306</v>
      </c>
      <c r="X15" s="83">
        <v>623.673861920679</v>
      </c>
      <c r="Y15" s="83">
        <v>13.5658064452009</v>
      </c>
      <c r="Z15" s="83">
        <v>921.915923524199</v>
      </c>
      <c r="AA15" s="83">
        <v>20.0530016421764</v>
      </c>
      <c r="AB15" s="8">
        <v>1408.08182897643</v>
      </c>
      <c r="AC15" s="83">
        <v>30.6278116130641</v>
      </c>
      <c r="AD15" s="8">
        <v>25860</v>
      </c>
      <c r="AE15" s="8">
        <v>1293</v>
      </c>
    </row>
    <row r="16" s="1" customFormat="1" ht="28" customHeight="1" spans="1:31">
      <c r="A16" s="10" t="s">
        <v>23</v>
      </c>
      <c r="B16" s="8">
        <v>717.542350611532</v>
      </c>
      <c r="C16" s="8">
        <v>7.45417</v>
      </c>
      <c r="D16" s="8">
        <v>6.1609</v>
      </c>
      <c r="E16" s="8">
        <v>79.1244</v>
      </c>
      <c r="F16" s="8">
        <v>177.148371131305</v>
      </c>
      <c r="G16" s="8">
        <v>53.5988110101409</v>
      </c>
      <c r="H16" s="83">
        <v>30.2564515088951</v>
      </c>
      <c r="I16" s="8">
        <v>14.1737768997761</v>
      </c>
      <c r="J16" s="83">
        <v>8.00107661688308</v>
      </c>
      <c r="K16" s="8">
        <v>39.170869485052</v>
      </c>
      <c r="L16" s="83">
        <v>22.1118993276082</v>
      </c>
      <c r="M16" s="8">
        <v>26.6464901883314</v>
      </c>
      <c r="N16" s="83">
        <v>15.0419052787003</v>
      </c>
      <c r="O16" s="8">
        <v>43.5584235480047</v>
      </c>
      <c r="P16" s="83">
        <v>24.5886672679133</v>
      </c>
      <c r="Q16" s="83">
        <v>5348.68301223491</v>
      </c>
      <c r="R16" s="8">
        <v>664.896773387332</v>
      </c>
      <c r="S16" s="83">
        <v>12.4310371705784</v>
      </c>
      <c r="T16" s="8">
        <v>632.261937447384</v>
      </c>
      <c r="U16" s="83">
        <v>11.820890039681</v>
      </c>
      <c r="V16" s="8">
        <v>476.030325547031</v>
      </c>
      <c r="W16" s="83">
        <v>8.89995395984639</v>
      </c>
      <c r="X16" s="83">
        <v>727.267011724829</v>
      </c>
      <c r="Y16" s="83">
        <v>13.5971230686364</v>
      </c>
      <c r="Z16" s="83">
        <v>1013.54556667647</v>
      </c>
      <c r="AA16" s="83">
        <v>18.9494416542918</v>
      </c>
      <c r="AB16" s="8">
        <v>1834.68139745186</v>
      </c>
      <c r="AC16" s="83">
        <v>34.3015541069661</v>
      </c>
      <c r="AD16" s="8">
        <v>37965</v>
      </c>
      <c r="AE16" s="8">
        <v>2339</v>
      </c>
    </row>
    <row r="17" s="1" customFormat="1" ht="28" customHeight="1" spans="1:31">
      <c r="A17" s="10" t="s">
        <v>24</v>
      </c>
      <c r="B17" s="8">
        <v>489.094381390343</v>
      </c>
      <c r="C17" s="8">
        <v>7.810552</v>
      </c>
      <c r="D17" s="8">
        <v>3.8612</v>
      </c>
      <c r="E17" s="8">
        <v>82.3204</v>
      </c>
      <c r="F17" s="8">
        <v>184.148445536796</v>
      </c>
      <c r="G17" s="8">
        <v>64.2292200968868</v>
      </c>
      <c r="H17" s="83">
        <v>34.8790454948765</v>
      </c>
      <c r="I17" s="8">
        <v>13.9794737123317</v>
      </c>
      <c r="J17" s="83">
        <v>7.59141554064239</v>
      </c>
      <c r="K17" s="8">
        <v>28.3257809717176</v>
      </c>
      <c r="L17" s="83">
        <v>15.3820364267249</v>
      </c>
      <c r="M17" s="8">
        <v>27.696356058987</v>
      </c>
      <c r="N17" s="83">
        <v>15.040233425947</v>
      </c>
      <c r="O17" s="8">
        <v>49.9176146968725</v>
      </c>
      <c r="P17" s="83">
        <v>27.1072691118092</v>
      </c>
      <c r="Q17" s="83">
        <v>3820.09747233673</v>
      </c>
      <c r="R17" s="8">
        <v>599.754991647981</v>
      </c>
      <c r="S17" s="83">
        <v>15.6999918455252</v>
      </c>
      <c r="T17" s="8">
        <v>217.193440955081</v>
      </c>
      <c r="U17" s="83">
        <v>5.68554709736831</v>
      </c>
      <c r="V17" s="8">
        <v>343.439339783896</v>
      </c>
      <c r="W17" s="83">
        <v>8.990329232982</v>
      </c>
      <c r="X17" s="83">
        <v>543.133405587696</v>
      </c>
      <c r="Y17" s="83">
        <v>14.2177891930978</v>
      </c>
      <c r="Z17" s="83">
        <v>891.106839838348</v>
      </c>
      <c r="AA17" s="83">
        <v>23.3268089699623</v>
      </c>
      <c r="AB17" s="8">
        <v>1225.46945452373</v>
      </c>
      <c r="AC17" s="83">
        <v>32.0795336610644</v>
      </c>
      <c r="AD17" s="8">
        <v>56148</v>
      </c>
      <c r="AE17" s="8">
        <v>2168</v>
      </c>
    </row>
    <row r="18" s="1" customFormat="1" ht="28" customHeight="1" spans="1:31">
      <c r="A18" s="10" t="s">
        <v>25</v>
      </c>
      <c r="B18" s="8">
        <v>605.311442725191</v>
      </c>
      <c r="C18" s="8">
        <v>7.556647</v>
      </c>
      <c r="D18" s="8">
        <v>5.5209</v>
      </c>
      <c r="E18" s="8">
        <v>80.9134</v>
      </c>
      <c r="F18" s="8">
        <v>170.817973334663</v>
      </c>
      <c r="G18" s="8">
        <v>57.6359968746363</v>
      </c>
      <c r="H18" s="83">
        <v>33.7411782551225</v>
      </c>
      <c r="I18" s="8">
        <v>11.7999484647482</v>
      </c>
      <c r="J18" s="83">
        <v>6.9079080113133</v>
      </c>
      <c r="K18" s="8">
        <v>29.7574441839975</v>
      </c>
      <c r="L18" s="83">
        <v>17.4205580379398</v>
      </c>
      <c r="M18" s="8">
        <v>26.2645104982295</v>
      </c>
      <c r="N18" s="83">
        <v>15.3757300742426</v>
      </c>
      <c r="O18" s="8">
        <v>45.3600733130517</v>
      </c>
      <c r="P18" s="83">
        <v>26.5546256213818</v>
      </c>
      <c r="Q18" s="83">
        <v>4574.1250317324</v>
      </c>
      <c r="R18" s="8">
        <v>830.342657438107</v>
      </c>
      <c r="S18" s="83">
        <v>18.153038049413</v>
      </c>
      <c r="T18" s="8">
        <v>331.855322985255</v>
      </c>
      <c r="U18" s="83">
        <v>7.25505579062775</v>
      </c>
      <c r="V18" s="8">
        <v>481.762598561935</v>
      </c>
      <c r="W18" s="83">
        <v>10.5323443329548</v>
      </c>
      <c r="X18" s="83">
        <v>599.63828040868</v>
      </c>
      <c r="Y18" s="83">
        <v>13.1093548219335</v>
      </c>
      <c r="Z18" s="83">
        <v>799.856057129922</v>
      </c>
      <c r="AA18" s="83">
        <v>17.486536803892</v>
      </c>
      <c r="AB18" s="8">
        <v>1530.6701152085</v>
      </c>
      <c r="AC18" s="83">
        <v>33.4636702011789</v>
      </c>
      <c r="AD18" s="8">
        <v>60153</v>
      </c>
      <c r="AE18" s="8">
        <v>3321</v>
      </c>
    </row>
    <row r="19" s="1" customFormat="1" ht="28" customHeight="1" spans="1:31">
      <c r="A19" s="10" t="s">
        <v>26</v>
      </c>
      <c r="B19" s="8">
        <v>628.067846705513</v>
      </c>
      <c r="C19" s="8">
        <v>7.444881</v>
      </c>
      <c r="D19" s="8">
        <v>3.153</v>
      </c>
      <c r="E19" s="8">
        <v>59.6747</v>
      </c>
      <c r="F19" s="8">
        <v>161.991706326573</v>
      </c>
      <c r="G19" s="8">
        <v>46.8468148114348</v>
      </c>
      <c r="H19" s="83">
        <v>28.9192674574292</v>
      </c>
      <c r="I19" s="8">
        <v>11.9806324291027</v>
      </c>
      <c r="J19" s="83">
        <v>7.39583075009404</v>
      </c>
      <c r="K19" s="8">
        <v>33.9975136319044</v>
      </c>
      <c r="L19" s="83">
        <v>20.9871939760706</v>
      </c>
      <c r="M19" s="8">
        <v>25.6121808765486</v>
      </c>
      <c r="N19" s="83">
        <v>15.8107976373277</v>
      </c>
      <c r="O19" s="8">
        <v>43.5545645775821</v>
      </c>
      <c r="P19" s="83">
        <v>26.8869101790784</v>
      </c>
      <c r="Q19" s="83">
        <v>4675.89093748081</v>
      </c>
      <c r="R19" s="8">
        <v>783.429459601111</v>
      </c>
      <c r="S19" s="83">
        <v>16.7546563869001</v>
      </c>
      <c r="T19" s="8">
        <v>310.570746305636</v>
      </c>
      <c r="U19" s="83">
        <v>6.641958729537</v>
      </c>
      <c r="V19" s="8">
        <v>552.25100718226</v>
      </c>
      <c r="W19" s="83">
        <v>11.8106049641909</v>
      </c>
      <c r="X19" s="83">
        <v>606.168223352404</v>
      </c>
      <c r="Y19" s="83">
        <v>12.9636946510772</v>
      </c>
      <c r="Z19" s="83">
        <v>970.558598142847</v>
      </c>
      <c r="AA19" s="83">
        <v>20.7566560281183</v>
      </c>
      <c r="AB19" s="8">
        <v>1452.91290289655</v>
      </c>
      <c r="AC19" s="83">
        <v>31.0724292401765</v>
      </c>
      <c r="AD19" s="8">
        <v>43831</v>
      </c>
      <c r="AE19" s="8">
        <v>1382</v>
      </c>
    </row>
    <row r="20" s="1" customFormat="1" ht="28" customHeight="1" spans="1:31">
      <c r="A20" s="10" t="s">
        <v>27</v>
      </c>
      <c r="B20" s="8">
        <v>656.091288273409</v>
      </c>
      <c r="C20" s="8">
        <v>7.102369</v>
      </c>
      <c r="D20" s="8">
        <v>3.9175</v>
      </c>
      <c r="E20" s="8">
        <v>52.8965</v>
      </c>
      <c r="F20" s="8">
        <v>207.708292407962</v>
      </c>
      <c r="G20" s="8">
        <v>67.1276258587282</v>
      </c>
      <c r="H20" s="83">
        <v>32.3182214251139</v>
      </c>
      <c r="I20" s="8">
        <v>10.6282860665845</v>
      </c>
      <c r="J20" s="83">
        <v>5.11692910445258</v>
      </c>
      <c r="K20" s="8">
        <v>23.5031425048441</v>
      </c>
      <c r="L20" s="83">
        <v>11.3154569961421</v>
      </c>
      <c r="M20" s="8">
        <v>28.2509001233046</v>
      </c>
      <c r="N20" s="83">
        <v>13.6012384463768</v>
      </c>
      <c r="O20" s="8">
        <v>78.1983378545006</v>
      </c>
      <c r="P20" s="83">
        <v>37.6481540279145</v>
      </c>
      <c r="Q20" s="83">
        <v>4659.80286543379</v>
      </c>
      <c r="R20" s="8">
        <v>837.682624466441</v>
      </c>
      <c r="S20" s="83">
        <v>17.9767824660638</v>
      </c>
      <c r="T20" s="8">
        <v>317.963037906864</v>
      </c>
      <c r="U20" s="83">
        <v>6.82352981636841</v>
      </c>
      <c r="V20" s="8">
        <v>621.888830043215</v>
      </c>
      <c r="W20" s="83">
        <v>13.3458184391524</v>
      </c>
      <c r="X20" s="83">
        <v>462.35101895554</v>
      </c>
      <c r="Y20" s="83">
        <v>9.92211542649666</v>
      </c>
      <c r="Z20" s="83">
        <v>723.545883580075</v>
      </c>
      <c r="AA20" s="83">
        <v>15.5273925630482</v>
      </c>
      <c r="AB20" s="8">
        <v>1696.37147048166</v>
      </c>
      <c r="AC20" s="83">
        <v>36.4043612888705</v>
      </c>
      <c r="AD20" s="8">
        <v>28385</v>
      </c>
      <c r="AE20" s="8">
        <v>1112</v>
      </c>
    </row>
    <row r="21" s="1" customFormat="1" ht="28" customHeight="1" spans="1:31">
      <c r="A21" s="10" t="s">
        <v>28</v>
      </c>
      <c r="B21" s="8">
        <v>659.03136440678</v>
      </c>
      <c r="C21" s="8">
        <v>7.084832</v>
      </c>
      <c r="D21" s="8">
        <v>4.6585</v>
      </c>
      <c r="E21" s="8">
        <v>63.4408</v>
      </c>
      <c r="F21" s="8">
        <v>209.037145677063</v>
      </c>
      <c r="G21" s="8">
        <v>73.8566482431899</v>
      </c>
      <c r="H21" s="83">
        <v>35.3318296630827</v>
      </c>
      <c r="I21" s="8">
        <v>19.3442005527043</v>
      </c>
      <c r="J21" s="83">
        <v>9.25395364065522</v>
      </c>
      <c r="K21" s="8">
        <v>34.2020359821781</v>
      </c>
      <c r="L21" s="83">
        <v>16.3617025440139</v>
      </c>
      <c r="M21" s="8">
        <v>28.8903784332525</v>
      </c>
      <c r="N21" s="83">
        <v>13.820691217189</v>
      </c>
      <c r="O21" s="8">
        <v>52.743882465738</v>
      </c>
      <c r="P21" s="83">
        <v>25.2318229350591</v>
      </c>
      <c r="Q21" s="83">
        <v>4669.12709589996</v>
      </c>
      <c r="R21" s="8">
        <v>611.063856012084</v>
      </c>
      <c r="S21" s="83">
        <v>13.0873253921203</v>
      </c>
      <c r="T21" s="8">
        <v>147.947522112326</v>
      </c>
      <c r="U21" s="83">
        <v>3.16863343133755</v>
      </c>
      <c r="V21" s="8">
        <v>499.861479528851</v>
      </c>
      <c r="W21" s="83">
        <v>10.7056730147223</v>
      </c>
      <c r="X21" s="83">
        <v>316.662510711225</v>
      </c>
      <c r="Y21" s="83">
        <v>6.78204949677408</v>
      </c>
      <c r="Z21" s="83">
        <v>1497.81697291331</v>
      </c>
      <c r="AA21" s="83">
        <v>32.0791647378493</v>
      </c>
      <c r="AB21" s="8">
        <v>1595.77475462217</v>
      </c>
      <c r="AC21" s="83">
        <v>34.1771539271964</v>
      </c>
      <c r="AD21" s="8">
        <v>17731</v>
      </c>
      <c r="AE21" s="8">
        <v>826</v>
      </c>
    </row>
    <row r="22" s="57" customFormat="1" ht="28" customHeight="1" spans="1:16379">
      <c r="A22" s="57" t="s">
        <v>44</v>
      </c>
      <c r="B22" s="84"/>
      <c r="C22" s="84"/>
      <c r="D22" s="85"/>
      <c r="E22" s="85"/>
      <c r="F22" s="85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  <c r="XEX22" s="51"/>
      <c r="XEY22" s="51"/>
    </row>
    <row r="23" s="57" customFormat="1" ht="28" customHeight="1" spans="1:16379">
      <c r="A23" s="86" t="s">
        <v>45</v>
      </c>
      <c r="B23" s="43">
        <v>300.589905660377</v>
      </c>
      <c r="C23" s="43">
        <v>7.3823529411764</v>
      </c>
      <c r="D23" s="43">
        <v>0.42658593642</v>
      </c>
      <c r="E23" s="43">
        <v>62.17008797653</v>
      </c>
      <c r="F23" s="43">
        <v>313.716324480528</v>
      </c>
      <c r="G23" s="43">
        <v>113.100627494152</v>
      </c>
      <c r="H23" s="43">
        <v>36.0518782952819</v>
      </c>
      <c r="I23" s="42">
        <v>29.1008944543828</v>
      </c>
      <c r="J23" s="43">
        <v>9.2761811176291</v>
      </c>
      <c r="K23" s="42">
        <v>1.22113664510802</v>
      </c>
      <c r="L23" s="43">
        <v>0.389248677807908</v>
      </c>
      <c r="M23" s="42">
        <v>32.3687904224577</v>
      </c>
      <c r="N23" s="43">
        <v>10.3178533906567</v>
      </c>
      <c r="O23" s="42">
        <v>137.924875464428</v>
      </c>
      <c r="P23" s="43">
        <v>43.9648385186244</v>
      </c>
      <c r="Q23" s="42">
        <v>2219.06077413984</v>
      </c>
      <c r="R23" s="42">
        <v>449.580941315205</v>
      </c>
      <c r="S23" s="43">
        <v>20.2599652318884</v>
      </c>
      <c r="T23" s="42">
        <v>9.39108421198668</v>
      </c>
      <c r="U23" s="43">
        <v>0.423200856931323</v>
      </c>
      <c r="V23" s="42">
        <v>153.605174805771</v>
      </c>
      <c r="W23" s="43">
        <v>6.92208057552241</v>
      </c>
      <c r="X23" s="42">
        <v>3.67376526082131</v>
      </c>
      <c r="Y23" s="42">
        <v>0.165554963777202</v>
      </c>
      <c r="Z23" s="42">
        <v>271.127358490566</v>
      </c>
      <c r="AA23" s="42">
        <v>12.2181132508938</v>
      </c>
      <c r="AB23" s="42">
        <v>1331.68245005549</v>
      </c>
      <c r="AC23" s="43">
        <v>60.0110851209869</v>
      </c>
      <c r="AD23" s="42">
        <v>7267</v>
      </c>
      <c r="AE23" s="88">
        <v>31</v>
      </c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  <c r="XEX23" s="51"/>
      <c r="XEY23" s="51"/>
    </row>
    <row r="24" s="57" customFormat="1" ht="28" customHeight="1" spans="1:16379">
      <c r="A24" s="86" t="s">
        <v>46</v>
      </c>
      <c r="B24" s="43">
        <v>611.953512396694</v>
      </c>
      <c r="C24" s="43">
        <v>4.5333333333333</v>
      </c>
      <c r="D24" s="43">
        <v>1.78571428571</v>
      </c>
      <c r="E24" s="43">
        <v>19.51612903225</v>
      </c>
      <c r="F24" s="43">
        <v>557.891796016484</v>
      </c>
      <c r="G24" s="43">
        <v>241.765944368132</v>
      </c>
      <c r="H24" s="43">
        <v>43.3356335573339</v>
      </c>
      <c r="I24" s="42">
        <v>96.5618715659341</v>
      </c>
      <c r="J24" s="43">
        <v>17.3083512350271</v>
      </c>
      <c r="K24" s="42">
        <v>111.204615384615</v>
      </c>
      <c r="L24" s="43">
        <v>19.9330078303087</v>
      </c>
      <c r="M24" s="42">
        <v>23.3660714285714</v>
      </c>
      <c r="N24" s="43">
        <v>4.18828016389778</v>
      </c>
      <c r="O24" s="42">
        <v>84.9932932692308</v>
      </c>
      <c r="P24" s="43">
        <v>15.2347272134325</v>
      </c>
      <c r="Q24" s="42">
        <v>2774.18925619835</v>
      </c>
      <c r="R24" s="42">
        <v>134.95920661157</v>
      </c>
      <c r="S24" s="43">
        <v>4.8648161371843</v>
      </c>
      <c r="T24" s="42">
        <v>66.3221046831956</v>
      </c>
      <c r="U24" s="43">
        <v>2.3906842164792</v>
      </c>
      <c r="V24" s="42">
        <v>380.867438016529</v>
      </c>
      <c r="W24" s="43">
        <v>13.7289637743914</v>
      </c>
      <c r="X24" s="42">
        <v>175.722865013774</v>
      </c>
      <c r="Y24" s="42">
        <v>6.33420609719247</v>
      </c>
      <c r="Z24" s="42">
        <v>475.306887052342</v>
      </c>
      <c r="AA24" s="42">
        <v>17.1331817391466</v>
      </c>
      <c r="AB24" s="42">
        <v>1541.01075482094</v>
      </c>
      <c r="AC24" s="43">
        <v>55.5481480356061</v>
      </c>
      <c r="AD24" s="42">
        <v>2912</v>
      </c>
      <c r="AE24" s="88">
        <v>52</v>
      </c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  <c r="XEX24" s="51"/>
      <c r="XEY24" s="51"/>
    </row>
    <row r="25" s="57" customFormat="1" ht="28" customHeight="1" spans="1:16379">
      <c r="A25" s="86" t="s">
        <v>47</v>
      </c>
      <c r="B25" s="43">
        <v>153.140219154277</v>
      </c>
      <c r="C25" s="43">
        <v>98.4444444444444</v>
      </c>
      <c r="D25" s="43">
        <v>1.84748427672</v>
      </c>
      <c r="E25" s="43">
        <v>86.56192545545</v>
      </c>
      <c r="F25" s="43">
        <v>260.490974842767</v>
      </c>
      <c r="G25" s="43">
        <v>208.607287735849</v>
      </c>
      <c r="H25" s="43">
        <v>80.0823475215465</v>
      </c>
      <c r="I25" s="42">
        <v>1.66399371069182</v>
      </c>
      <c r="J25" s="43">
        <v>0.638791310023778</v>
      </c>
      <c r="K25" s="42">
        <v>8.14740566037736</v>
      </c>
      <c r="L25" s="43">
        <v>3.12771130181963</v>
      </c>
      <c r="M25" s="42">
        <v>22.1591981132075</v>
      </c>
      <c r="N25" s="43">
        <v>8.50670474344951</v>
      </c>
      <c r="O25" s="42">
        <v>19.9130896226415</v>
      </c>
      <c r="P25" s="43">
        <v>7.64444512316063</v>
      </c>
      <c r="Q25" s="42">
        <v>15075.8037967433</v>
      </c>
      <c r="R25" s="42">
        <v>2179.60847139087</v>
      </c>
      <c r="S25" s="43">
        <v>14.4576601073949</v>
      </c>
      <c r="T25" s="42">
        <v>1.69051103816696</v>
      </c>
      <c r="U25" s="43">
        <v>0.0112134056728182</v>
      </c>
      <c r="V25" s="42">
        <v>744.703994765184</v>
      </c>
      <c r="W25" s="43">
        <v>4.93972994611444</v>
      </c>
      <c r="X25" s="42">
        <v>436.142723820557</v>
      </c>
      <c r="Y25" s="42">
        <v>2.89299814259174</v>
      </c>
      <c r="Z25" s="42">
        <v>7305.77910793589</v>
      </c>
      <c r="AA25" s="42">
        <v>48.4602957589175</v>
      </c>
      <c r="AB25" s="42">
        <v>4407.87898779258</v>
      </c>
      <c r="AC25" s="43">
        <v>29.2381026393086</v>
      </c>
      <c r="AD25" s="42">
        <v>2544</v>
      </c>
      <c r="AE25" s="88">
        <v>47</v>
      </c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  <c r="XEX25" s="51"/>
      <c r="XEY25" s="51"/>
    </row>
    <row r="26" s="57" customFormat="1" ht="28" customHeight="1" spans="1:16379">
      <c r="A26" s="86" t="s">
        <v>48</v>
      </c>
      <c r="B26" s="43">
        <v>131.351735806633</v>
      </c>
      <c r="C26" s="43">
        <v>85.6785714285714</v>
      </c>
      <c r="D26" s="43">
        <v>3.13075506445</v>
      </c>
      <c r="E26" s="43">
        <v>95.64516129032</v>
      </c>
      <c r="F26" s="43">
        <v>184.034465930018</v>
      </c>
      <c r="G26" s="43">
        <v>151.081270718232</v>
      </c>
      <c r="H26" s="43">
        <v>82.0940088340207</v>
      </c>
      <c r="I26" s="42">
        <v>2.47108655616943</v>
      </c>
      <c r="J26" s="43">
        <v>1.34273031069577</v>
      </c>
      <c r="K26" s="42">
        <v>3.58195211786372</v>
      </c>
      <c r="L26" s="43">
        <v>1.94634852757733</v>
      </c>
      <c r="M26" s="42">
        <v>24.0506445672192</v>
      </c>
      <c r="N26" s="43">
        <v>13.0685545480186</v>
      </c>
      <c r="O26" s="42">
        <v>2.84951197053407</v>
      </c>
      <c r="P26" s="43">
        <v>1.54835777968766</v>
      </c>
      <c r="Q26" s="42">
        <v>11254.0290785754</v>
      </c>
      <c r="R26" s="42">
        <v>1002.15340150968</v>
      </c>
      <c r="S26" s="43">
        <v>8.90484105303672</v>
      </c>
      <c r="T26" s="42">
        <v>29.2002588934393</v>
      </c>
      <c r="U26" s="43">
        <v>0.259464931977371</v>
      </c>
      <c r="V26" s="42">
        <v>513.213679635429</v>
      </c>
      <c r="W26" s="43">
        <v>4.5602661593655</v>
      </c>
      <c r="X26" s="42">
        <v>511.224530474584</v>
      </c>
      <c r="Y26" s="42">
        <v>4.54259116361992</v>
      </c>
      <c r="Z26" s="42">
        <v>7594.82434180519</v>
      </c>
      <c r="AA26" s="42">
        <v>67.4853804693257</v>
      </c>
      <c r="AB26" s="42">
        <v>1603.41286625713</v>
      </c>
      <c r="AC26" s="43">
        <v>14.2474562226748</v>
      </c>
      <c r="AD26" s="42">
        <v>1086</v>
      </c>
      <c r="AE26" s="88">
        <v>34</v>
      </c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</row>
    <row r="27" ht="28" customHeight="1"/>
    <row r="72" s="82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M15" activePane="bottomRight" state="frozen"/>
      <selection/>
      <selection pane="topRight"/>
      <selection pane="bottomLeft"/>
      <selection pane="bottomRight" activeCell="H1" sqref="H$1:H$1048576"/>
    </sheetView>
  </sheetViews>
  <sheetFormatPr defaultColWidth="10" defaultRowHeight="11.25"/>
  <cols>
    <col min="1" max="1" width="25.825" style="56" customWidth="1"/>
    <col min="2" max="2" width="7.63333333333333" style="22" customWidth="1"/>
    <col min="3" max="3" width="7.13333333333333" style="22" customWidth="1"/>
    <col min="4" max="4" width="5.63333333333333" style="22" customWidth="1"/>
    <col min="5" max="5" width="7.13333333333333" style="22" customWidth="1"/>
    <col min="6" max="6" width="5.63333333333333" style="22" customWidth="1"/>
    <col min="7" max="7" width="8.18333333333333" style="22" customWidth="1"/>
    <col min="8" max="10" width="5.63333333333333" style="22" customWidth="1"/>
    <col min="11" max="11" width="7.5" style="22" customWidth="1"/>
    <col min="12" max="12" width="5.63333333333333" style="22" customWidth="1"/>
    <col min="13" max="13" width="7.13333333333333" style="22" customWidth="1"/>
    <col min="14" max="14" width="5.63333333333333" style="22" customWidth="1"/>
    <col min="15" max="15" width="7.13333333333333" style="22" customWidth="1"/>
    <col min="16" max="16" width="5.63333333333333" style="22" customWidth="1"/>
    <col min="17" max="17" width="7.13333333333333" style="22" customWidth="1"/>
    <col min="18" max="18" width="5.63333333333333" style="22" customWidth="1"/>
    <col min="19" max="19" width="8.475" style="22" customWidth="1"/>
    <col min="20" max="20" width="6.63333333333333" style="22" customWidth="1"/>
    <col min="21" max="21" width="7.775" style="22" customWidth="1"/>
    <col min="22" max="22" width="6.63333333333333" style="22" customWidth="1"/>
    <col min="23" max="23" width="7.13333333333333" style="22" customWidth="1"/>
    <col min="24" max="24" width="6.63333333333333" style="22" customWidth="1"/>
    <col min="25" max="28" width="7.13333333333333" style="22" customWidth="1"/>
    <col min="29" max="16377" width="10" style="22"/>
    <col min="16378" max="16384" width="10" style="57"/>
  </cols>
  <sheetData>
    <row r="1" s="22" customFormat="1" ht="19.9" customHeight="1" spans="1:28">
      <c r="A1" s="26" t="s">
        <v>119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</row>
    <row r="2" s="22" customFormat="1" ht="8.5" customHeight="1" spans="1:28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2" customFormat="1" ht="19.9" customHeight="1" spans="1:28">
      <c r="A3" s="58" t="s">
        <v>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27"/>
      <c r="O3" s="27"/>
      <c r="P3" s="27"/>
      <c r="Q3" s="27"/>
      <c r="R3" s="27"/>
      <c r="S3" s="27"/>
      <c r="T3" s="27"/>
      <c r="U3" s="27"/>
      <c r="V3" s="27"/>
      <c r="W3" s="47"/>
      <c r="X3" s="47"/>
      <c r="Y3" s="27"/>
      <c r="Z3" s="27"/>
      <c r="AA3" s="27"/>
      <c r="AB3" s="27"/>
    </row>
    <row r="4" s="54" customFormat="1" ht="19.9" customHeight="1" spans="1:16384">
      <c r="A4" s="33" t="s">
        <v>6</v>
      </c>
      <c r="B4" s="59" t="s">
        <v>110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 t="s">
        <v>39</v>
      </c>
      <c r="Z4" s="33" t="s">
        <v>40</v>
      </c>
      <c r="AA4" s="33" t="s">
        <v>41</v>
      </c>
      <c r="AB4" s="33" t="s">
        <v>117</v>
      </c>
      <c r="XEX4" s="81"/>
      <c r="XEY4" s="81"/>
      <c r="XEZ4" s="81"/>
      <c r="XFA4" s="81"/>
      <c r="XFB4" s="81"/>
      <c r="XFC4" s="81"/>
      <c r="XFD4" s="81"/>
    </row>
    <row r="5" s="54" customFormat="1" ht="21" customHeight="1" spans="1:16384">
      <c r="A5" s="32"/>
      <c r="B5" s="28" t="s">
        <v>16</v>
      </c>
      <c r="C5" s="60" t="s">
        <v>56</v>
      </c>
      <c r="D5" s="59"/>
      <c r="E5" s="59"/>
      <c r="F5" s="59"/>
      <c r="G5" s="59"/>
      <c r="H5" s="59"/>
      <c r="I5" s="59"/>
      <c r="J5" s="59"/>
      <c r="K5" s="59"/>
      <c r="L5" s="59"/>
      <c r="M5" s="59" t="s">
        <v>57</v>
      </c>
      <c r="N5" s="59"/>
      <c r="O5" s="59"/>
      <c r="P5" s="59"/>
      <c r="Q5" s="59"/>
      <c r="R5" s="59"/>
      <c r="S5" s="72" t="s">
        <v>10</v>
      </c>
      <c r="T5" s="73"/>
      <c r="U5" s="73"/>
      <c r="V5" s="73"/>
      <c r="W5" s="73"/>
      <c r="X5" s="60"/>
      <c r="Y5" s="33"/>
      <c r="Z5" s="33"/>
      <c r="AA5" s="33"/>
      <c r="AB5" s="33"/>
      <c r="XEX5" s="81"/>
      <c r="XEY5" s="81"/>
      <c r="XEZ5" s="81"/>
      <c r="XFA5" s="81"/>
      <c r="XFB5" s="81"/>
      <c r="XFC5" s="81"/>
      <c r="XFD5" s="81"/>
    </row>
    <row r="6" s="54" customFormat="1" ht="15" customHeight="1" spans="1:16384">
      <c r="A6" s="32"/>
      <c r="B6" s="28"/>
      <c r="C6" s="28" t="s">
        <v>11</v>
      </c>
      <c r="D6" s="28" t="s">
        <v>12</v>
      </c>
      <c r="E6" s="28" t="s">
        <v>101</v>
      </c>
      <c r="F6" s="28"/>
      <c r="G6" s="28"/>
      <c r="H6" s="28"/>
      <c r="I6" s="28"/>
      <c r="J6" s="28"/>
      <c r="K6" s="28"/>
      <c r="L6" s="28"/>
      <c r="M6" s="28" t="s">
        <v>11</v>
      </c>
      <c r="N6" s="28" t="s">
        <v>12</v>
      </c>
      <c r="O6" s="28" t="s">
        <v>101</v>
      </c>
      <c r="P6" s="28"/>
      <c r="Q6" s="28"/>
      <c r="R6" s="28"/>
      <c r="S6" s="28" t="s">
        <v>11</v>
      </c>
      <c r="T6" s="28" t="s">
        <v>12</v>
      </c>
      <c r="U6" s="74" t="s">
        <v>14</v>
      </c>
      <c r="V6" s="33"/>
      <c r="W6" s="33" t="s">
        <v>15</v>
      </c>
      <c r="X6" s="33"/>
      <c r="Y6" s="33"/>
      <c r="Z6" s="33"/>
      <c r="AA6" s="33"/>
      <c r="AB6" s="33"/>
      <c r="XEX6" s="81"/>
      <c r="XEY6" s="81"/>
      <c r="XEZ6" s="81"/>
      <c r="XFA6" s="81"/>
      <c r="XFB6" s="81"/>
      <c r="XFC6" s="81"/>
      <c r="XFD6" s="81"/>
    </row>
    <row r="7" s="54" customFormat="1" ht="35" customHeight="1" spans="1:16384">
      <c r="A7" s="32"/>
      <c r="B7" s="28"/>
      <c r="C7" s="28"/>
      <c r="D7" s="28"/>
      <c r="E7" s="28" t="s">
        <v>58</v>
      </c>
      <c r="F7" s="28" t="s">
        <v>12</v>
      </c>
      <c r="G7" s="61" t="s">
        <v>73</v>
      </c>
      <c r="H7" s="28" t="s">
        <v>12</v>
      </c>
      <c r="I7" s="28" t="s">
        <v>60</v>
      </c>
      <c r="J7" s="28" t="s">
        <v>12</v>
      </c>
      <c r="K7" s="28" t="s">
        <v>61</v>
      </c>
      <c r="L7" s="28" t="s">
        <v>12</v>
      </c>
      <c r="M7" s="28"/>
      <c r="N7" s="28"/>
      <c r="O7" s="61" t="s">
        <v>74</v>
      </c>
      <c r="P7" s="28" t="s">
        <v>12</v>
      </c>
      <c r="Q7" s="61" t="s">
        <v>75</v>
      </c>
      <c r="R7" s="28" t="s">
        <v>12</v>
      </c>
      <c r="S7" s="75"/>
      <c r="T7" s="75"/>
      <c r="U7" s="74" t="s">
        <v>11</v>
      </c>
      <c r="V7" s="33" t="s">
        <v>12</v>
      </c>
      <c r="W7" s="33" t="s">
        <v>11</v>
      </c>
      <c r="X7" s="33" t="s">
        <v>12</v>
      </c>
      <c r="Y7" s="33"/>
      <c r="Z7" s="33"/>
      <c r="AA7" s="33"/>
      <c r="AB7" s="33"/>
      <c r="XEX7" s="81"/>
      <c r="XEY7" s="81"/>
      <c r="XEZ7" s="81"/>
      <c r="XFA7" s="81"/>
      <c r="XFB7" s="81"/>
      <c r="XFC7" s="81"/>
      <c r="XFD7" s="81"/>
    </row>
    <row r="8" s="22" customFormat="1" ht="18" customHeight="1" spans="1:28">
      <c r="A8" s="33" t="s">
        <v>16</v>
      </c>
      <c r="B8" s="62">
        <v>5182.65842</v>
      </c>
      <c r="C8" s="62">
        <v>1335.974024</v>
      </c>
      <c r="D8" s="62">
        <v>25.7777749512575</v>
      </c>
      <c r="E8" s="62">
        <v>86.53127</v>
      </c>
      <c r="F8" s="63">
        <v>1.66963096904233</v>
      </c>
      <c r="G8" s="62">
        <v>685.138304</v>
      </c>
      <c r="H8" s="63">
        <v>13.2198236595342</v>
      </c>
      <c r="I8" s="63">
        <v>564.30445</v>
      </c>
      <c r="J8" s="63">
        <v>10.888320322681</v>
      </c>
      <c r="K8" s="62">
        <v>0</v>
      </c>
      <c r="L8" s="63">
        <v>0</v>
      </c>
      <c r="M8" s="62">
        <v>243.172324</v>
      </c>
      <c r="N8" s="63">
        <v>4.69203841529653</v>
      </c>
      <c r="O8" s="62">
        <v>99.679395</v>
      </c>
      <c r="P8" s="63">
        <v>1.92332557776401</v>
      </c>
      <c r="Q8" s="62">
        <v>143.492929</v>
      </c>
      <c r="R8" s="63">
        <v>2.76871283753252</v>
      </c>
      <c r="S8" s="62">
        <v>3603.512072</v>
      </c>
      <c r="T8" s="63">
        <v>69.5301866334459</v>
      </c>
      <c r="U8" s="62">
        <v>3593.704575</v>
      </c>
      <c r="V8" s="63">
        <v>69.3409498324607</v>
      </c>
      <c r="W8" s="62">
        <v>9.807497</v>
      </c>
      <c r="X8" s="63">
        <v>0.189236800985236</v>
      </c>
      <c r="Y8" s="76">
        <v>163.639068611384</v>
      </c>
      <c r="Z8" s="76">
        <v>5.9384264538198</v>
      </c>
      <c r="AA8" s="76">
        <v>1.25840223483</v>
      </c>
      <c r="AB8" s="76">
        <v>39.16266432766</v>
      </c>
    </row>
    <row r="9" s="22" customFormat="1" ht="18" customHeight="1" spans="1:28">
      <c r="A9" s="32" t="s">
        <v>120</v>
      </c>
      <c r="B9" s="62">
        <v>320.103237</v>
      </c>
      <c r="C9" s="62">
        <v>43.481722</v>
      </c>
      <c r="D9" s="62">
        <v>13.5836558253861</v>
      </c>
      <c r="E9" s="62">
        <v>0.8156</v>
      </c>
      <c r="F9" s="63">
        <v>0.254792799861627</v>
      </c>
      <c r="G9" s="62">
        <v>20.15884</v>
      </c>
      <c r="H9" s="63">
        <v>6.29760579397077</v>
      </c>
      <c r="I9" s="63">
        <v>22.507282</v>
      </c>
      <c r="J9" s="63">
        <v>7.03125723155371</v>
      </c>
      <c r="K9" s="62">
        <v>0</v>
      </c>
      <c r="L9" s="63">
        <v>0</v>
      </c>
      <c r="M9" s="62">
        <v>5.430838</v>
      </c>
      <c r="N9" s="63">
        <v>1.69658952870883</v>
      </c>
      <c r="O9" s="62">
        <v>3.83604</v>
      </c>
      <c r="P9" s="63">
        <v>1.19837588521481</v>
      </c>
      <c r="Q9" s="62">
        <v>1.594798</v>
      </c>
      <c r="R9" s="63">
        <v>0.498213643494021</v>
      </c>
      <c r="S9" s="62">
        <v>271.190677</v>
      </c>
      <c r="T9" s="63">
        <v>84.7197546459051</v>
      </c>
      <c r="U9" s="62">
        <v>270.991863</v>
      </c>
      <c r="V9" s="63">
        <v>84.6576453083478</v>
      </c>
      <c r="W9" s="62">
        <v>0.198814</v>
      </c>
      <c r="X9" s="63">
        <v>0.0621093375572456</v>
      </c>
      <c r="Y9" s="76">
        <v>284.559021276596</v>
      </c>
      <c r="Z9" s="76">
        <v>7.1212121212121</v>
      </c>
      <c r="AA9" s="76">
        <v>0.21156558533</v>
      </c>
      <c r="AB9" s="76">
        <v>12.22684703433</v>
      </c>
    </row>
    <row r="10" s="22" customFormat="1" ht="18" customHeight="1" spans="1:28">
      <c r="A10" s="32" t="s">
        <v>121</v>
      </c>
      <c r="B10" s="62">
        <v>236.141249</v>
      </c>
      <c r="C10" s="62">
        <v>40.509215</v>
      </c>
      <c r="D10" s="62">
        <v>17.1546543314845</v>
      </c>
      <c r="E10" s="62">
        <v>1.3885</v>
      </c>
      <c r="F10" s="63">
        <v>0.587995534825006</v>
      </c>
      <c r="G10" s="62">
        <v>27.7574</v>
      </c>
      <c r="H10" s="63">
        <v>11.7545749069871</v>
      </c>
      <c r="I10" s="63">
        <v>11.363315</v>
      </c>
      <c r="J10" s="63">
        <v>4.81208388967232</v>
      </c>
      <c r="K10" s="62">
        <v>0</v>
      </c>
      <c r="L10" s="63">
        <v>0</v>
      </c>
      <c r="M10" s="62">
        <v>2.875902</v>
      </c>
      <c r="N10" s="63">
        <v>1.21787362952417</v>
      </c>
      <c r="O10" s="62">
        <v>1.182412</v>
      </c>
      <c r="P10" s="63">
        <v>0.500722345209583</v>
      </c>
      <c r="Q10" s="62">
        <v>1.69349</v>
      </c>
      <c r="R10" s="63">
        <v>0.717151284314584</v>
      </c>
      <c r="S10" s="62">
        <v>192.756132</v>
      </c>
      <c r="T10" s="63">
        <v>81.6274720389914</v>
      </c>
      <c r="U10" s="62">
        <v>192.400515</v>
      </c>
      <c r="V10" s="63">
        <v>81.4768770025435</v>
      </c>
      <c r="W10" s="62">
        <v>0.355617</v>
      </c>
      <c r="X10" s="63">
        <v>0.150595036447868</v>
      </c>
      <c r="Y10" s="76">
        <v>109.560258899676</v>
      </c>
      <c r="Z10" s="76">
        <v>8.3239436619718</v>
      </c>
      <c r="AA10" s="76">
        <v>0.39864928243</v>
      </c>
      <c r="AB10" s="76">
        <v>26.55779974215</v>
      </c>
    </row>
    <row r="11" s="22" customFormat="1" ht="18" customHeight="1" spans="1:28">
      <c r="A11" s="33" t="s">
        <v>122</v>
      </c>
      <c r="B11" s="62">
        <v>526.505476</v>
      </c>
      <c r="C11" s="62">
        <v>141.003191</v>
      </c>
      <c r="D11" s="62">
        <v>26.7809543162282</v>
      </c>
      <c r="E11" s="62">
        <v>10.8093</v>
      </c>
      <c r="F11" s="63">
        <v>2.05302708000705</v>
      </c>
      <c r="G11" s="62">
        <v>87.78347</v>
      </c>
      <c r="H11" s="63">
        <v>16.67285033138</v>
      </c>
      <c r="I11" s="63">
        <v>42.410421</v>
      </c>
      <c r="J11" s="63">
        <v>8.05507690484116</v>
      </c>
      <c r="K11" s="62">
        <v>0</v>
      </c>
      <c r="L11" s="63">
        <v>0</v>
      </c>
      <c r="M11" s="62">
        <v>34.826575</v>
      </c>
      <c r="N11" s="63">
        <v>6.61466529552297</v>
      </c>
      <c r="O11" s="62">
        <v>15.327055</v>
      </c>
      <c r="P11" s="63">
        <v>2.91109127989392</v>
      </c>
      <c r="Q11" s="62">
        <v>19.49952</v>
      </c>
      <c r="R11" s="63">
        <v>3.70357401562904</v>
      </c>
      <c r="S11" s="62">
        <v>350.67571</v>
      </c>
      <c r="T11" s="63">
        <v>66.6043803882488</v>
      </c>
      <c r="U11" s="62">
        <v>347.864324</v>
      </c>
      <c r="V11" s="63">
        <v>66.0704094937087</v>
      </c>
      <c r="W11" s="62">
        <v>2.811386</v>
      </c>
      <c r="X11" s="63">
        <v>0.533970894540136</v>
      </c>
      <c r="Y11" s="76">
        <v>165.84632</v>
      </c>
      <c r="Z11" s="76">
        <v>5.2414231257941</v>
      </c>
      <c r="AA11" s="76">
        <v>1.56424991279</v>
      </c>
      <c r="AB11" s="76">
        <v>45.88431590656</v>
      </c>
    </row>
    <row r="12" s="22" customFormat="1" ht="18" customHeight="1" spans="1:28">
      <c r="A12" s="33" t="s">
        <v>123</v>
      </c>
      <c r="B12" s="62">
        <v>343.505342</v>
      </c>
      <c r="C12" s="62">
        <v>98.89576</v>
      </c>
      <c r="D12" s="62">
        <v>28.7901665296373</v>
      </c>
      <c r="E12" s="62">
        <v>9.9063</v>
      </c>
      <c r="F12" s="63">
        <v>2.88388528176077</v>
      </c>
      <c r="G12" s="62">
        <v>57.893242</v>
      </c>
      <c r="H12" s="63">
        <v>16.8536656993241</v>
      </c>
      <c r="I12" s="63">
        <v>31.096218</v>
      </c>
      <c r="J12" s="63">
        <v>9.05261554855237</v>
      </c>
      <c r="K12" s="62">
        <v>0</v>
      </c>
      <c r="L12" s="63">
        <v>0</v>
      </c>
      <c r="M12" s="62">
        <v>29.15891</v>
      </c>
      <c r="N12" s="63">
        <v>8.48863363528128</v>
      </c>
      <c r="O12" s="62">
        <v>10.62852</v>
      </c>
      <c r="P12" s="63">
        <v>3.09413528713041</v>
      </c>
      <c r="Q12" s="62">
        <v>18.53039</v>
      </c>
      <c r="R12" s="63">
        <v>5.39449834815087</v>
      </c>
      <c r="S12" s="62">
        <v>215.450672</v>
      </c>
      <c r="T12" s="63">
        <v>62.7211998350815</v>
      </c>
      <c r="U12" s="62">
        <v>215.450672</v>
      </c>
      <c r="V12" s="63">
        <v>62.7211998350815</v>
      </c>
      <c r="W12" s="62">
        <v>0</v>
      </c>
      <c r="X12" s="63">
        <v>0</v>
      </c>
      <c r="Y12" s="76">
        <v>175.327459193707</v>
      </c>
      <c r="Z12" s="76">
        <v>5.7655172413793</v>
      </c>
      <c r="AA12" s="76">
        <v>3.17094164227</v>
      </c>
      <c r="AB12" s="76">
        <v>31.30386604284</v>
      </c>
    </row>
    <row r="13" s="22" customFormat="1" ht="18" customHeight="1" spans="1:28">
      <c r="A13" s="33" t="s">
        <v>124</v>
      </c>
      <c r="B13" s="62">
        <v>218.626367</v>
      </c>
      <c r="C13" s="62">
        <v>50.359232</v>
      </c>
      <c r="D13" s="62">
        <v>23.0343817587199</v>
      </c>
      <c r="E13" s="62">
        <v>0.6025</v>
      </c>
      <c r="F13" s="63">
        <v>0.275584326020475</v>
      </c>
      <c r="G13" s="62">
        <v>19.95205</v>
      </c>
      <c r="H13" s="63">
        <v>9.12609502402791</v>
      </c>
      <c r="I13" s="63">
        <v>29.804682</v>
      </c>
      <c r="J13" s="63">
        <v>13.6327024086715</v>
      </c>
      <c r="K13" s="62">
        <v>0</v>
      </c>
      <c r="L13" s="63">
        <v>0</v>
      </c>
      <c r="M13" s="62">
        <v>2.54517</v>
      </c>
      <c r="N13" s="63">
        <v>1.16416424739839</v>
      </c>
      <c r="O13" s="62">
        <v>1.4071</v>
      </c>
      <c r="P13" s="63">
        <v>0.643609469117693</v>
      </c>
      <c r="Q13" s="62">
        <v>1.13807</v>
      </c>
      <c r="R13" s="63">
        <v>0.5205547782807</v>
      </c>
      <c r="S13" s="62">
        <v>165.721965</v>
      </c>
      <c r="T13" s="63">
        <v>75.8014539938817</v>
      </c>
      <c r="U13" s="62">
        <v>165.236439</v>
      </c>
      <c r="V13" s="63">
        <v>75.5793737358312</v>
      </c>
      <c r="W13" s="62">
        <v>0.485526</v>
      </c>
      <c r="X13" s="63">
        <v>0.222080258050485</v>
      </c>
      <c r="Y13" s="76">
        <v>152.209426229508</v>
      </c>
      <c r="Z13" s="76">
        <v>5.9512195121951</v>
      </c>
      <c r="AA13" s="76">
        <v>0.21656454679</v>
      </c>
      <c r="AB13" s="76">
        <v>5.42825361512</v>
      </c>
    </row>
    <row r="14" s="22" customFormat="1" ht="18" customHeight="1" spans="1:28">
      <c r="A14" s="33" t="s">
        <v>125</v>
      </c>
      <c r="B14" s="62">
        <v>275.050076</v>
      </c>
      <c r="C14" s="62">
        <v>86.05137</v>
      </c>
      <c r="D14" s="62">
        <v>31.2857103155281</v>
      </c>
      <c r="E14" s="62">
        <v>8.10459</v>
      </c>
      <c r="F14" s="63">
        <v>2.94658707892886</v>
      </c>
      <c r="G14" s="62">
        <v>50.972143</v>
      </c>
      <c r="H14" s="63">
        <v>18.5319501602319</v>
      </c>
      <c r="I14" s="63">
        <v>26.974637</v>
      </c>
      <c r="J14" s="63">
        <v>9.80717307636737</v>
      </c>
      <c r="K14" s="62">
        <v>0</v>
      </c>
      <c r="L14" s="63">
        <v>0</v>
      </c>
      <c r="M14" s="62">
        <v>13.466314</v>
      </c>
      <c r="N14" s="63">
        <v>4.89594992876861</v>
      </c>
      <c r="O14" s="62">
        <v>4.954694</v>
      </c>
      <c r="P14" s="63">
        <v>1.80137888782114</v>
      </c>
      <c r="Q14" s="62">
        <v>8.51162</v>
      </c>
      <c r="R14" s="63">
        <v>3.09457104094747</v>
      </c>
      <c r="S14" s="62">
        <v>175.532392</v>
      </c>
      <c r="T14" s="63">
        <v>63.8183397557032</v>
      </c>
      <c r="U14" s="62">
        <v>174.416016</v>
      </c>
      <c r="V14" s="63">
        <v>63.4124587553286</v>
      </c>
      <c r="W14" s="62">
        <v>1.116376</v>
      </c>
      <c r="X14" s="63">
        <v>0.405881000374637</v>
      </c>
      <c r="Y14" s="76">
        <v>138.688811594203</v>
      </c>
      <c r="Z14" s="76">
        <v>6.4020618556701</v>
      </c>
      <c r="AA14" s="76">
        <v>1.60028334996</v>
      </c>
      <c r="AB14" s="76">
        <v>43.17296996662</v>
      </c>
    </row>
    <row r="15" s="22" customFormat="1" ht="18" customHeight="1" spans="1:28">
      <c r="A15" s="33" t="s">
        <v>126</v>
      </c>
      <c r="B15" s="62">
        <v>1017.828918</v>
      </c>
      <c r="C15" s="62">
        <v>233.387415</v>
      </c>
      <c r="D15" s="62">
        <v>22.9299257343364</v>
      </c>
      <c r="E15" s="62">
        <v>6.9567</v>
      </c>
      <c r="F15" s="63">
        <v>0.683484215959366</v>
      </c>
      <c r="G15" s="62">
        <v>50.01943</v>
      </c>
      <c r="H15" s="63">
        <v>4.91432588674004</v>
      </c>
      <c r="I15" s="63">
        <v>176.411285</v>
      </c>
      <c r="J15" s="63">
        <v>17.332115631637</v>
      </c>
      <c r="K15" s="62">
        <v>0</v>
      </c>
      <c r="L15" s="63">
        <v>0</v>
      </c>
      <c r="M15" s="62">
        <v>15.90251</v>
      </c>
      <c r="N15" s="63">
        <v>1.5623951843742</v>
      </c>
      <c r="O15" s="62">
        <v>4.73041</v>
      </c>
      <c r="P15" s="63">
        <v>0.464754922594958</v>
      </c>
      <c r="Q15" s="62">
        <v>11.1721</v>
      </c>
      <c r="R15" s="63">
        <v>1.09764026177924</v>
      </c>
      <c r="S15" s="62">
        <v>768.538993</v>
      </c>
      <c r="T15" s="63">
        <v>75.5076790812894</v>
      </c>
      <c r="U15" s="62">
        <v>768.023473</v>
      </c>
      <c r="V15" s="63">
        <v>75.4570300978617</v>
      </c>
      <c r="W15" s="62">
        <v>0.51552</v>
      </c>
      <c r="X15" s="63">
        <v>0.0506489834276845</v>
      </c>
      <c r="Y15" s="76">
        <v>118.911070441989</v>
      </c>
      <c r="Z15" s="76">
        <v>6.6219512195121</v>
      </c>
      <c r="AA15" s="76">
        <v>1.10035728064</v>
      </c>
      <c r="AB15" s="76">
        <v>33.36405529953</v>
      </c>
    </row>
    <row r="16" s="22" customFormat="1" ht="18" customHeight="1" spans="1:28">
      <c r="A16" s="33" t="s">
        <v>127</v>
      </c>
      <c r="B16" s="62">
        <v>508.533952</v>
      </c>
      <c r="C16" s="62">
        <v>141.219161</v>
      </c>
      <c r="D16" s="62">
        <v>27.7698589139629</v>
      </c>
      <c r="E16" s="62">
        <v>13.15282</v>
      </c>
      <c r="F16" s="63">
        <v>2.58641924462892</v>
      </c>
      <c r="G16" s="62">
        <v>67.35632</v>
      </c>
      <c r="H16" s="63">
        <v>13.2451962617434</v>
      </c>
      <c r="I16" s="63">
        <v>60.710021</v>
      </c>
      <c r="J16" s="63">
        <v>11.9382434075906</v>
      </c>
      <c r="K16" s="62">
        <v>0</v>
      </c>
      <c r="L16" s="63">
        <v>0</v>
      </c>
      <c r="M16" s="62">
        <v>37.51774</v>
      </c>
      <c r="N16" s="63">
        <v>7.3776273643967</v>
      </c>
      <c r="O16" s="62">
        <v>19.041108</v>
      </c>
      <c r="P16" s="63">
        <v>3.74431400796618</v>
      </c>
      <c r="Q16" s="62">
        <v>18.476632</v>
      </c>
      <c r="R16" s="63">
        <v>3.63331335643053</v>
      </c>
      <c r="S16" s="62">
        <v>329.797051</v>
      </c>
      <c r="T16" s="63">
        <v>64.8525137216404</v>
      </c>
      <c r="U16" s="62">
        <v>328.454941</v>
      </c>
      <c r="V16" s="63">
        <v>64.5885962398829</v>
      </c>
      <c r="W16" s="62">
        <v>1.34211</v>
      </c>
      <c r="X16" s="63">
        <v>0.263917481757442</v>
      </c>
      <c r="Y16" s="76">
        <v>169.942530813476</v>
      </c>
      <c r="Z16" s="76">
        <v>6.2360570687418</v>
      </c>
      <c r="AA16" s="76">
        <v>1.58787805419</v>
      </c>
      <c r="AB16" s="76">
        <v>46.05051556144</v>
      </c>
    </row>
    <row r="17" s="22" customFormat="1" ht="18" customHeight="1" spans="1:28">
      <c r="A17" s="33" t="s">
        <v>128</v>
      </c>
      <c r="B17" s="62">
        <v>939.923777</v>
      </c>
      <c r="C17" s="62">
        <v>289.458022</v>
      </c>
      <c r="D17" s="62">
        <v>30.7959037831639</v>
      </c>
      <c r="E17" s="62">
        <v>19.7401</v>
      </c>
      <c r="F17" s="63">
        <v>2.10018093839539</v>
      </c>
      <c r="G17" s="62">
        <v>176.97052</v>
      </c>
      <c r="H17" s="63">
        <v>18.8281778087203</v>
      </c>
      <c r="I17" s="63">
        <v>92.747402</v>
      </c>
      <c r="J17" s="63">
        <v>9.86754503604817</v>
      </c>
      <c r="K17" s="62">
        <v>0</v>
      </c>
      <c r="L17" s="63">
        <v>0</v>
      </c>
      <c r="M17" s="62">
        <v>65.628119</v>
      </c>
      <c r="N17" s="63">
        <v>6.98228096851305</v>
      </c>
      <c r="O17" s="62">
        <v>24.24437</v>
      </c>
      <c r="P17" s="63">
        <v>2.57939745682165</v>
      </c>
      <c r="Q17" s="62">
        <v>41.383749</v>
      </c>
      <c r="R17" s="63">
        <v>4.4028835116914</v>
      </c>
      <c r="S17" s="62">
        <v>584.837636</v>
      </c>
      <c r="T17" s="63">
        <v>62.2218152483231</v>
      </c>
      <c r="U17" s="62">
        <v>584.072088</v>
      </c>
      <c r="V17" s="63">
        <v>62.1403673672573</v>
      </c>
      <c r="W17" s="62">
        <v>0.765548</v>
      </c>
      <c r="X17" s="63">
        <v>0.0814478810657856</v>
      </c>
      <c r="Y17" s="76">
        <v>210.043941073512</v>
      </c>
      <c r="Z17" s="76">
        <v>4.9041487839771</v>
      </c>
      <c r="AA17" s="76">
        <v>1.14368421933</v>
      </c>
      <c r="AB17" s="76">
        <v>55.42889481768</v>
      </c>
    </row>
    <row r="18" s="22" customFormat="1" ht="18" customHeight="1" spans="1:28">
      <c r="A18" s="59" t="s">
        <v>129</v>
      </c>
      <c r="B18" s="64">
        <v>372.3306</v>
      </c>
      <c r="C18" s="64">
        <v>91.369605</v>
      </c>
      <c r="D18" s="64">
        <v>24.539912916102</v>
      </c>
      <c r="E18" s="64">
        <v>4.5688</v>
      </c>
      <c r="F18" s="65">
        <v>1.22708152378558</v>
      </c>
      <c r="G18" s="64">
        <v>55.24436</v>
      </c>
      <c r="H18" s="65">
        <v>14.8374482247766</v>
      </c>
      <c r="I18" s="65">
        <v>31.556445</v>
      </c>
      <c r="J18" s="65">
        <v>8.47538316753982</v>
      </c>
      <c r="K18" s="64">
        <v>0</v>
      </c>
      <c r="L18" s="65">
        <v>0</v>
      </c>
      <c r="M18" s="64">
        <v>21.863046</v>
      </c>
      <c r="N18" s="65">
        <v>5.87194444936838</v>
      </c>
      <c r="O18" s="64">
        <v>11.186276</v>
      </c>
      <c r="P18" s="65">
        <v>3.00439340736432</v>
      </c>
      <c r="Q18" s="64">
        <v>10.67677</v>
      </c>
      <c r="R18" s="65">
        <v>2.86755104200407</v>
      </c>
      <c r="S18" s="64">
        <v>259.097949</v>
      </c>
      <c r="T18" s="65">
        <v>69.5881426345296</v>
      </c>
      <c r="U18" s="64">
        <v>258.26607</v>
      </c>
      <c r="V18" s="65">
        <v>69.364717807239</v>
      </c>
      <c r="W18" s="64">
        <v>0.831879</v>
      </c>
      <c r="X18" s="65">
        <v>0.223424827290585</v>
      </c>
      <c r="Y18" s="77">
        <v>154.863864452424</v>
      </c>
      <c r="Z18" s="77">
        <v>6.7926829268292</v>
      </c>
      <c r="AA18" s="77">
        <v>0.86621243331</v>
      </c>
      <c r="AB18" s="77">
        <v>29.94623655913</v>
      </c>
    </row>
    <row r="19" s="22" customFormat="1" ht="18" customHeight="1" spans="1:28">
      <c r="A19" s="28" t="s">
        <v>130</v>
      </c>
      <c r="B19" s="66">
        <v>176.500999</v>
      </c>
      <c r="C19" s="66">
        <v>41.931322</v>
      </c>
      <c r="D19" s="66">
        <v>23.7569884802748</v>
      </c>
      <c r="E19" s="66">
        <v>2.169</v>
      </c>
      <c r="F19" s="67">
        <v>1.22888822855898</v>
      </c>
      <c r="G19" s="66">
        <v>31.214214</v>
      </c>
      <c r="H19" s="67">
        <v>17.6850069840115</v>
      </c>
      <c r="I19" s="67">
        <v>8.548108</v>
      </c>
      <c r="J19" s="67">
        <v>4.84309326770439</v>
      </c>
      <c r="K19" s="66">
        <v>0</v>
      </c>
      <c r="L19" s="67">
        <v>0</v>
      </c>
      <c r="M19" s="66">
        <v>5.02412</v>
      </c>
      <c r="N19" s="67">
        <v>2.8465108007689</v>
      </c>
      <c r="O19" s="66">
        <v>1.17057</v>
      </c>
      <c r="P19" s="67">
        <v>0.663208710790356</v>
      </c>
      <c r="Q19" s="66">
        <v>3.85355</v>
      </c>
      <c r="R19" s="67">
        <v>2.18330208997854</v>
      </c>
      <c r="S19" s="66">
        <v>129.545557</v>
      </c>
      <c r="T19" s="67">
        <v>73.3965007189563</v>
      </c>
      <c r="U19" s="66">
        <v>128.961399</v>
      </c>
      <c r="V19" s="67">
        <v>73.0655348868592</v>
      </c>
      <c r="W19" s="66">
        <v>0.584158</v>
      </c>
      <c r="X19" s="67">
        <v>0.330965832097075</v>
      </c>
      <c r="Y19" s="78">
        <v>179.382805662806</v>
      </c>
      <c r="Z19" s="78">
        <v>6.475</v>
      </c>
      <c r="AA19" s="78">
        <v>0.32670841274</v>
      </c>
      <c r="AB19" s="78">
        <v>23.8856440209</v>
      </c>
    </row>
    <row r="20" s="22" customFormat="1" ht="18" customHeight="1" spans="1:28">
      <c r="A20" s="28" t="s">
        <v>131</v>
      </c>
      <c r="B20" s="66">
        <v>247.608427</v>
      </c>
      <c r="C20" s="66">
        <v>78.308009</v>
      </c>
      <c r="D20" s="66">
        <v>31.6257447085999</v>
      </c>
      <c r="E20" s="66">
        <v>8.31706</v>
      </c>
      <c r="F20" s="67">
        <v>3.35895676119295</v>
      </c>
      <c r="G20" s="66">
        <v>39.816315</v>
      </c>
      <c r="H20" s="67">
        <v>16.0803553749808</v>
      </c>
      <c r="I20" s="67">
        <v>30.174634</v>
      </c>
      <c r="J20" s="67">
        <v>12.1864325724261</v>
      </c>
      <c r="K20" s="66">
        <v>0</v>
      </c>
      <c r="L20" s="67">
        <v>0</v>
      </c>
      <c r="M20" s="66">
        <v>8.93308</v>
      </c>
      <c r="N20" s="67">
        <v>3.60774473964087</v>
      </c>
      <c r="O20" s="66">
        <v>1.97084</v>
      </c>
      <c r="P20" s="67">
        <v>0.795950292919554</v>
      </c>
      <c r="Q20" s="66">
        <v>6.96224</v>
      </c>
      <c r="R20" s="67">
        <v>2.81179444672131</v>
      </c>
      <c r="S20" s="66">
        <v>160.367338</v>
      </c>
      <c r="T20" s="67">
        <v>64.7665105517592</v>
      </c>
      <c r="U20" s="66">
        <v>159.566775</v>
      </c>
      <c r="V20" s="67">
        <v>64.4431923958711</v>
      </c>
      <c r="W20" s="66">
        <v>0.800563</v>
      </c>
      <c r="X20" s="67">
        <v>0.323318155888127</v>
      </c>
      <c r="Y20" s="78">
        <v>132.018800581536</v>
      </c>
      <c r="Z20" s="78">
        <v>7.1278065630397</v>
      </c>
      <c r="AA20" s="78">
        <v>2.39157372986</v>
      </c>
      <c r="AB20" s="78">
        <v>72.86370056497</v>
      </c>
    </row>
    <row r="21" s="22" customFormat="1" ht="15" customHeight="1" spans="1:28">
      <c r="A21" s="34"/>
      <c r="B21" s="68"/>
      <c r="C21" s="68"/>
      <c r="D21" s="68"/>
      <c r="E21" s="68"/>
      <c r="F21" s="69"/>
      <c r="G21" s="68"/>
      <c r="H21" s="69"/>
      <c r="I21" s="69"/>
      <c r="J21" s="69"/>
      <c r="K21" s="68"/>
      <c r="L21" s="69"/>
      <c r="M21" s="68"/>
      <c r="N21" s="69"/>
      <c r="O21" s="68"/>
      <c r="P21" s="69"/>
      <c r="Q21" s="68"/>
      <c r="R21" s="69"/>
      <c r="S21" s="68"/>
      <c r="T21" s="69"/>
      <c r="U21" s="68"/>
      <c r="V21" s="69"/>
      <c r="W21" s="68"/>
      <c r="X21" s="69"/>
      <c r="Y21" s="79"/>
      <c r="Z21" s="79"/>
      <c r="AA21" s="79"/>
      <c r="AB21" s="79"/>
    </row>
    <row r="22" s="22" customFormat="1" ht="15" customHeight="1" spans="1:28">
      <c r="A22" s="70" t="s">
        <v>132</v>
      </c>
      <c r="B22" s="30">
        <v>17.516866</v>
      </c>
      <c r="C22" s="30">
        <v>3.37394</v>
      </c>
      <c r="D22" s="31">
        <v>19.2610938509206</v>
      </c>
      <c r="E22" s="30">
        <v>0.1504</v>
      </c>
      <c r="F22" s="31">
        <v>0.858601076242748</v>
      </c>
      <c r="G22" s="30">
        <v>2.32515</v>
      </c>
      <c r="H22" s="31">
        <v>13.2737785400653</v>
      </c>
      <c r="I22" s="30">
        <v>0.89839</v>
      </c>
      <c r="J22" s="31">
        <v>5.12871423461252</v>
      </c>
      <c r="K22" s="30">
        <v>0</v>
      </c>
      <c r="L22" s="41">
        <v>0</v>
      </c>
      <c r="M22" s="42">
        <v>0.329932</v>
      </c>
      <c r="N22" s="43">
        <v>1.88351044073752</v>
      </c>
      <c r="O22" s="42">
        <v>0.08915</v>
      </c>
      <c r="P22" s="43">
        <v>0.508938071456389</v>
      </c>
      <c r="Q22" s="42">
        <v>0.240782</v>
      </c>
      <c r="R22" s="43">
        <v>1.37457236928113</v>
      </c>
      <c r="S22" s="42">
        <v>13.812994</v>
      </c>
      <c r="T22" s="42">
        <v>78.8553957083419</v>
      </c>
      <c r="U22" s="42">
        <v>13.797387</v>
      </c>
      <c r="V22" s="42">
        <v>78.7662987203305</v>
      </c>
      <c r="W22" s="42">
        <v>0.015607</v>
      </c>
      <c r="X22" s="43">
        <v>0.0890969880114399</v>
      </c>
      <c r="Y22" s="78">
        <v>227.822093023256</v>
      </c>
      <c r="Z22" s="78">
        <v>7.1666666666666</v>
      </c>
      <c r="AA22" s="78">
        <v>0.32555615843</v>
      </c>
      <c r="AB22" s="78">
        <v>13.87096774193</v>
      </c>
    </row>
    <row r="23" s="22" customFormat="1" ht="15" customHeight="1" spans="1:28">
      <c r="A23" s="70" t="s">
        <v>133</v>
      </c>
      <c r="B23" s="38">
        <v>69.954755</v>
      </c>
      <c r="C23" s="38">
        <v>7.5912</v>
      </c>
      <c r="D23" s="39">
        <v>10.8515854283244</v>
      </c>
      <c r="E23" s="38">
        <v>0</v>
      </c>
      <c r="F23" s="39">
        <v>0</v>
      </c>
      <c r="G23" s="38">
        <v>2.6565</v>
      </c>
      <c r="H23" s="39">
        <v>3.79745451184841</v>
      </c>
      <c r="I23" s="38">
        <v>4.9347</v>
      </c>
      <c r="J23" s="39">
        <v>7.05413091647594</v>
      </c>
      <c r="K23" s="38">
        <v>0</v>
      </c>
      <c r="L23" s="44">
        <v>0</v>
      </c>
      <c r="M23" s="45">
        <v>-0.006442</v>
      </c>
      <c r="N23" s="46">
        <v>-0.00920880932253998</v>
      </c>
      <c r="O23" s="45">
        <v>0.0344</v>
      </c>
      <c r="P23" s="46">
        <v>0.0491746415236534</v>
      </c>
      <c r="Q23" s="45">
        <v>-0.040842</v>
      </c>
      <c r="R23" s="46">
        <v>-0.0583834508461934</v>
      </c>
      <c r="S23" s="45">
        <v>62.369997</v>
      </c>
      <c r="T23" s="45">
        <v>89.1576233809982</v>
      </c>
      <c r="U23" s="45">
        <v>62.369997</v>
      </c>
      <c r="V23" s="45">
        <v>89.1576233809982</v>
      </c>
      <c r="W23" s="45">
        <v>0</v>
      </c>
      <c r="X23" s="46">
        <v>0</v>
      </c>
      <c r="Y23" s="66">
        <v>0</v>
      </c>
      <c r="Z23" s="66">
        <v>0</v>
      </c>
      <c r="AA23" s="66">
        <v>0</v>
      </c>
      <c r="AB23" s="66">
        <v>0</v>
      </c>
    </row>
    <row r="24" s="22" customFormat="1" ht="15" customHeight="1" spans="1:28">
      <c r="A24" s="70" t="s">
        <v>134</v>
      </c>
      <c r="B24" s="38">
        <v>131.296523</v>
      </c>
      <c r="C24" s="38">
        <v>17.55564</v>
      </c>
      <c r="D24" s="39">
        <v>13.3709862217753</v>
      </c>
      <c r="E24" s="38">
        <v>0</v>
      </c>
      <c r="F24" s="39">
        <v>0</v>
      </c>
      <c r="G24" s="38">
        <v>6.2041</v>
      </c>
      <c r="H24" s="39">
        <v>4.72525841373575</v>
      </c>
      <c r="I24" s="38">
        <v>11.35154</v>
      </c>
      <c r="J24" s="39">
        <v>8.64572780803952</v>
      </c>
      <c r="K24" s="38">
        <v>0</v>
      </c>
      <c r="L24" s="44">
        <v>0</v>
      </c>
      <c r="M24" s="45">
        <v>2.37613</v>
      </c>
      <c r="N24" s="46">
        <v>1.80974327857867</v>
      </c>
      <c r="O24" s="45">
        <v>1.73349</v>
      </c>
      <c r="P24" s="46">
        <v>1.32028629577647</v>
      </c>
      <c r="Q24" s="45">
        <v>0.64264</v>
      </c>
      <c r="R24" s="46">
        <v>0.489456982802203</v>
      </c>
      <c r="S24" s="45">
        <v>111.364753</v>
      </c>
      <c r="T24" s="45">
        <v>84.8192704996461</v>
      </c>
      <c r="U24" s="45">
        <v>111.352477</v>
      </c>
      <c r="V24" s="45">
        <v>84.8099206709381</v>
      </c>
      <c r="W24" s="45">
        <v>0.012276</v>
      </c>
      <c r="X24" s="46">
        <v>0.00934982870795444</v>
      </c>
      <c r="Y24" s="66">
        <v>0</v>
      </c>
      <c r="Z24" s="66">
        <v>0</v>
      </c>
      <c r="AA24" s="66">
        <v>0</v>
      </c>
      <c r="AB24" s="66">
        <v>0</v>
      </c>
    </row>
    <row r="25" s="22" customFormat="1" ht="15" customHeight="1" spans="1:28">
      <c r="A25" s="70" t="s">
        <v>135</v>
      </c>
      <c r="B25" s="38">
        <v>24.847019</v>
      </c>
      <c r="C25" s="38">
        <v>6.547802</v>
      </c>
      <c r="D25" s="39">
        <v>26.3524650582833</v>
      </c>
      <c r="E25" s="38">
        <v>0.0064</v>
      </c>
      <c r="F25" s="39">
        <v>0.0257576170404989</v>
      </c>
      <c r="G25" s="38">
        <v>4.86769</v>
      </c>
      <c r="H25" s="39">
        <v>19.5906398268541</v>
      </c>
      <c r="I25" s="38">
        <v>1.673712</v>
      </c>
      <c r="J25" s="39">
        <v>6.73606761438867</v>
      </c>
      <c r="K25" s="38">
        <v>0</v>
      </c>
      <c r="L25" s="44">
        <v>0</v>
      </c>
      <c r="M25" s="45">
        <v>-0.135952</v>
      </c>
      <c r="N25" s="46">
        <v>-0.547156179982798</v>
      </c>
      <c r="O25" s="45">
        <v>0.0897</v>
      </c>
      <c r="P25" s="46">
        <v>0.361009101333242</v>
      </c>
      <c r="Q25" s="45">
        <v>-0.225652</v>
      </c>
      <c r="R25" s="46">
        <v>-0.90816528131604</v>
      </c>
      <c r="S25" s="45">
        <v>18.435169</v>
      </c>
      <c r="T25" s="45">
        <v>74.1946911216995</v>
      </c>
      <c r="U25" s="45">
        <v>18.371598</v>
      </c>
      <c r="V25" s="45">
        <v>73.9388415165618</v>
      </c>
      <c r="W25" s="45">
        <v>0.063571</v>
      </c>
      <c r="X25" s="46">
        <v>0.255849605137743</v>
      </c>
      <c r="Y25" s="66">
        <v>128.95</v>
      </c>
      <c r="Z25" s="66">
        <v>2</v>
      </c>
      <c r="AA25" s="66">
        <v>0.06226650062</v>
      </c>
      <c r="AB25" s="66">
        <v>1.0752688172</v>
      </c>
    </row>
    <row r="26" s="22" customFormat="1" ht="15" customHeight="1" spans="1:28">
      <c r="A26" s="71" t="s">
        <v>136</v>
      </c>
      <c r="B26" s="38">
        <v>76.488074</v>
      </c>
      <c r="C26" s="38">
        <v>8.41314</v>
      </c>
      <c r="D26" s="39">
        <v>10.9992833654041</v>
      </c>
      <c r="E26" s="38">
        <v>0.6588</v>
      </c>
      <c r="F26" s="39">
        <v>0.861310744992742</v>
      </c>
      <c r="G26" s="38">
        <v>4.1054</v>
      </c>
      <c r="H26" s="39">
        <v>5.36737269655921</v>
      </c>
      <c r="I26" s="38">
        <v>3.64894</v>
      </c>
      <c r="J26" s="39">
        <v>4.77059992385218</v>
      </c>
      <c r="K26" s="38">
        <v>0</v>
      </c>
      <c r="L26" s="44">
        <v>0</v>
      </c>
      <c r="M26" s="45">
        <v>2.86717</v>
      </c>
      <c r="N26" s="46">
        <v>3.74851901748762</v>
      </c>
      <c r="O26" s="45">
        <v>1.8893</v>
      </c>
      <c r="P26" s="46">
        <v>2.47005827339828</v>
      </c>
      <c r="Q26" s="45">
        <v>0.97787</v>
      </c>
      <c r="R26" s="46">
        <v>1.27846074408933</v>
      </c>
      <c r="S26" s="45">
        <v>65.207764</v>
      </c>
      <c r="T26" s="45">
        <v>85.2521976171083</v>
      </c>
      <c r="U26" s="45">
        <v>65.100404</v>
      </c>
      <c r="V26" s="45">
        <v>85.1118358660724</v>
      </c>
      <c r="W26" s="45">
        <v>0.10736</v>
      </c>
      <c r="X26" s="46">
        <v>0.140361751035854</v>
      </c>
      <c r="Y26" s="80">
        <v>300.846914893617</v>
      </c>
      <c r="Z26" s="80">
        <v>7.52</v>
      </c>
      <c r="AA26" s="80">
        <v>0.8188666885</v>
      </c>
      <c r="AB26" s="80">
        <v>27.56598240469</v>
      </c>
    </row>
    <row r="27" s="22" customFormat="1" ht="15" customHeight="1" spans="1:28">
      <c r="A27" s="37" t="s">
        <v>137</v>
      </c>
      <c r="B27" s="38">
        <v>96.929083</v>
      </c>
      <c r="C27" s="38">
        <v>13.32607</v>
      </c>
      <c r="D27" s="39">
        <v>13.7482678960246</v>
      </c>
      <c r="E27" s="38">
        <v>0.6888</v>
      </c>
      <c r="F27" s="39">
        <v>0.710622631186968</v>
      </c>
      <c r="G27" s="38">
        <v>6.8641</v>
      </c>
      <c r="H27" s="39">
        <v>7.08156910965515</v>
      </c>
      <c r="I27" s="38">
        <v>5.77317</v>
      </c>
      <c r="J27" s="39">
        <v>5.95607615518244</v>
      </c>
      <c r="K27" s="38">
        <v>0</v>
      </c>
      <c r="L27" s="44">
        <v>0</v>
      </c>
      <c r="M27" s="45">
        <v>1.7175</v>
      </c>
      <c r="N27" s="46">
        <v>1.7719140085128</v>
      </c>
      <c r="O27" s="45">
        <v>0.89346</v>
      </c>
      <c r="P27" s="46">
        <v>0.921766689983026</v>
      </c>
      <c r="Q27" s="45">
        <v>0.82404</v>
      </c>
      <c r="R27" s="46">
        <v>0.850147318529775</v>
      </c>
      <c r="S27" s="45">
        <v>81.885513</v>
      </c>
      <c r="T27" s="45">
        <v>84.4798180954626</v>
      </c>
      <c r="U27" s="45">
        <v>81.704369</v>
      </c>
      <c r="V27" s="45">
        <v>84.2929350729543</v>
      </c>
      <c r="W27" s="45">
        <v>0.181144</v>
      </c>
      <c r="X27" s="46">
        <v>0.186883022508322</v>
      </c>
      <c r="Y27" s="62">
        <v>135.293443223443</v>
      </c>
      <c r="Z27" s="62">
        <v>10.7391304347826</v>
      </c>
      <c r="AA27" s="62">
        <v>0.59769167353</v>
      </c>
      <c r="AB27" s="62">
        <v>80.53097345132</v>
      </c>
    </row>
    <row r="28" s="22" customFormat="1" ht="15" customHeight="1" spans="1:28">
      <c r="A28" s="37" t="s">
        <v>138</v>
      </c>
      <c r="B28" s="38">
        <v>62.032696</v>
      </c>
      <c r="C28" s="38">
        <v>6.48679</v>
      </c>
      <c r="D28" s="39">
        <v>10.4570499402444</v>
      </c>
      <c r="E28" s="38">
        <v>0.0027</v>
      </c>
      <c r="F28" s="39">
        <v>0.00435254337486799</v>
      </c>
      <c r="G28" s="38">
        <v>4.679</v>
      </c>
      <c r="H28" s="39">
        <v>7.54279646333604</v>
      </c>
      <c r="I28" s="38">
        <v>1.80509</v>
      </c>
      <c r="J28" s="39">
        <v>2.9099009335335</v>
      </c>
      <c r="K28" s="38">
        <v>0</v>
      </c>
      <c r="L28" s="44">
        <v>0</v>
      </c>
      <c r="M28" s="45">
        <v>0.349182</v>
      </c>
      <c r="N28" s="46">
        <v>0.562899926193761</v>
      </c>
      <c r="O28" s="45">
        <v>0.048552</v>
      </c>
      <c r="P28" s="46">
        <v>0.0782684021987373</v>
      </c>
      <c r="Q28" s="45">
        <v>0.30063</v>
      </c>
      <c r="R28" s="46">
        <v>0.484631523995024</v>
      </c>
      <c r="S28" s="45">
        <v>55.196724</v>
      </c>
      <c r="T28" s="45">
        <v>88.9800501335618</v>
      </c>
      <c r="U28" s="45">
        <v>55.202751</v>
      </c>
      <c r="V28" s="45">
        <v>88.9897659776064</v>
      </c>
      <c r="W28" s="45">
        <v>-0.006027</v>
      </c>
      <c r="X28" s="46">
        <v>-0.00971584404456643</v>
      </c>
      <c r="Y28" s="62">
        <v>149</v>
      </c>
      <c r="Z28" s="62">
        <v>0</v>
      </c>
      <c r="AA28" s="62">
        <v>0.04086636697</v>
      </c>
      <c r="AB28" s="62">
        <v>0.78125</v>
      </c>
    </row>
    <row r="29" s="22" customFormat="1" ht="15" customHeight="1" spans="1:28">
      <c r="A29" s="37" t="s">
        <v>139</v>
      </c>
      <c r="B29" s="62">
        <v>17.206913</v>
      </c>
      <c r="C29" s="62">
        <v>4.35936</v>
      </c>
      <c r="D29" s="63">
        <v>25.334933697869</v>
      </c>
      <c r="E29" s="62">
        <v>0.1025</v>
      </c>
      <c r="F29" s="63">
        <v>0.595690813337639</v>
      </c>
      <c r="G29" s="62">
        <v>2.7066</v>
      </c>
      <c r="H29" s="63">
        <v>15.7297244427283</v>
      </c>
      <c r="I29" s="62">
        <v>1.55026</v>
      </c>
      <c r="J29" s="63">
        <v>9.00951844180301</v>
      </c>
      <c r="K29" s="38">
        <v>0</v>
      </c>
      <c r="L29" s="44">
        <v>0</v>
      </c>
      <c r="M29" s="45">
        <v>0.11161</v>
      </c>
      <c r="N29" s="46">
        <v>0.648634650503551</v>
      </c>
      <c r="O29" s="45">
        <v>0.01665</v>
      </c>
      <c r="P29" s="46">
        <v>0.096763434556797</v>
      </c>
      <c r="Q29" s="45">
        <v>0.09496</v>
      </c>
      <c r="R29" s="46">
        <v>0.551871215946753</v>
      </c>
      <c r="S29" s="45">
        <v>12.735943</v>
      </c>
      <c r="T29" s="45">
        <v>74.0164316516275</v>
      </c>
      <c r="U29" s="45">
        <v>12.686753</v>
      </c>
      <c r="V29" s="45">
        <v>73.7305581774023</v>
      </c>
      <c r="W29" s="45">
        <v>0.04919</v>
      </c>
      <c r="X29" s="46">
        <v>0.285873474225156</v>
      </c>
      <c r="Y29" s="62">
        <v>127.029285714286</v>
      </c>
      <c r="Z29" s="62">
        <v>7</v>
      </c>
      <c r="AA29" s="62">
        <v>0.45480386583</v>
      </c>
      <c r="AB29" s="62">
        <v>13.54838709677</v>
      </c>
    </row>
    <row r="30" s="22" customFormat="1" ht="15" customHeight="1" spans="1:28">
      <c r="A30" s="37" t="s">
        <v>140</v>
      </c>
      <c r="B30" s="38">
        <v>14.704287</v>
      </c>
      <c r="C30" s="38">
        <v>4.3581</v>
      </c>
      <c r="D30" s="39">
        <v>29.6382952808252</v>
      </c>
      <c r="E30" s="38">
        <v>0</v>
      </c>
      <c r="F30" s="39">
        <v>0</v>
      </c>
      <c r="G30" s="38">
        <v>3.9873</v>
      </c>
      <c r="H30" s="39">
        <v>27.1165817152508</v>
      </c>
      <c r="I30" s="38">
        <v>0.3708</v>
      </c>
      <c r="J30" s="39">
        <v>2.52171356557445</v>
      </c>
      <c r="K30" s="38">
        <v>0</v>
      </c>
      <c r="L30" s="44">
        <v>0</v>
      </c>
      <c r="M30" s="45">
        <v>0.15574</v>
      </c>
      <c r="N30" s="46">
        <v>1.05914690049235</v>
      </c>
      <c r="O30" s="45">
        <v>0.0933</v>
      </c>
      <c r="P30" s="46">
        <v>0.634508834056354</v>
      </c>
      <c r="Q30" s="45">
        <v>0.06244</v>
      </c>
      <c r="R30" s="46">
        <v>0.424638066435999</v>
      </c>
      <c r="S30" s="45">
        <v>10.190447</v>
      </c>
      <c r="T30" s="45">
        <v>69.3025578186824</v>
      </c>
      <c r="U30" s="45">
        <v>10.187033</v>
      </c>
      <c r="V30" s="45">
        <v>69.2793400999314</v>
      </c>
      <c r="W30" s="45">
        <v>0.003414</v>
      </c>
      <c r="X30" s="46">
        <v>0.023217718751001</v>
      </c>
      <c r="Y30" s="62">
        <v>0</v>
      </c>
      <c r="Z30" s="62">
        <v>0</v>
      </c>
      <c r="AA30" s="62">
        <v>0</v>
      </c>
      <c r="AB30" s="62">
        <v>0</v>
      </c>
    </row>
    <row r="31" s="22" customFormat="1" ht="15" customHeight="1" spans="1:28">
      <c r="A31" s="37" t="s">
        <v>141</v>
      </c>
      <c r="B31" s="38">
        <v>17.7032</v>
      </c>
      <c r="C31" s="38">
        <v>3.935255</v>
      </c>
      <c r="D31" s="39">
        <v>22.2290602828867</v>
      </c>
      <c r="E31" s="38">
        <v>0.2214</v>
      </c>
      <c r="F31" s="39">
        <v>1.2506213565909</v>
      </c>
      <c r="G31" s="38">
        <v>3.0002</v>
      </c>
      <c r="H31" s="39">
        <v>16.9472185819513</v>
      </c>
      <c r="I31" s="38">
        <v>0.713655</v>
      </c>
      <c r="J31" s="39">
        <v>4.03122034434453</v>
      </c>
      <c r="K31" s="38">
        <v>0</v>
      </c>
      <c r="L31" s="44">
        <v>0</v>
      </c>
      <c r="M31" s="45">
        <v>0.32408</v>
      </c>
      <c r="N31" s="46">
        <v>1.83062949071354</v>
      </c>
      <c r="O31" s="45">
        <v>0.09845</v>
      </c>
      <c r="P31" s="46">
        <v>0.556114148854444</v>
      </c>
      <c r="Q31" s="45">
        <v>0.22563</v>
      </c>
      <c r="R31" s="46">
        <v>1.2745153418591</v>
      </c>
      <c r="S31" s="45">
        <v>13.443865</v>
      </c>
      <c r="T31" s="45">
        <v>75.9403102263997</v>
      </c>
      <c r="U31" s="45">
        <v>13.366965</v>
      </c>
      <c r="V31" s="45">
        <v>75.5059254823987</v>
      </c>
      <c r="W31" s="45">
        <v>0.0769</v>
      </c>
      <c r="X31" s="46">
        <v>0.434384744001085</v>
      </c>
      <c r="Y31" s="62">
        <v>67.5152307692308</v>
      </c>
      <c r="Z31" s="62">
        <v>5.4166666666666</v>
      </c>
      <c r="AA31" s="62">
        <v>0.57589469354</v>
      </c>
      <c r="AB31" s="62">
        <v>20.96774193548</v>
      </c>
    </row>
    <row r="32" s="22" customFormat="1" ht="15" customHeight="1" spans="1:28">
      <c r="A32" s="37" t="s">
        <v>142</v>
      </c>
      <c r="B32" s="38">
        <v>12.678873</v>
      </c>
      <c r="C32" s="38">
        <v>3.33464</v>
      </c>
      <c r="D32" s="39">
        <v>26.3007603278304</v>
      </c>
      <c r="E32" s="38">
        <v>0.1369</v>
      </c>
      <c r="F32" s="39">
        <v>1.07974896506969</v>
      </c>
      <c r="G32" s="38">
        <v>2.7897</v>
      </c>
      <c r="H32" s="39">
        <v>22.0027442502185</v>
      </c>
      <c r="I32" s="38">
        <v>0.40804</v>
      </c>
      <c r="J32" s="39">
        <v>3.21826711254226</v>
      </c>
      <c r="K32" s="38">
        <v>0</v>
      </c>
      <c r="L32" s="44">
        <v>0</v>
      </c>
      <c r="M32" s="45">
        <v>0.05349</v>
      </c>
      <c r="N32" s="46">
        <v>0.421882922874927</v>
      </c>
      <c r="O32" s="45">
        <v>0.00425</v>
      </c>
      <c r="P32" s="46">
        <v>0.0335203294488398</v>
      </c>
      <c r="Q32" s="45">
        <v>0.04924</v>
      </c>
      <c r="R32" s="46">
        <v>0.388362593426088</v>
      </c>
      <c r="S32" s="45">
        <v>9.290743</v>
      </c>
      <c r="T32" s="45">
        <v>73.2773567492947</v>
      </c>
      <c r="U32" s="45">
        <v>9.265142</v>
      </c>
      <c r="V32" s="45">
        <v>73.0754381718312</v>
      </c>
      <c r="W32" s="45">
        <v>0.025601</v>
      </c>
      <c r="X32" s="46">
        <v>0.20191857746347</v>
      </c>
      <c r="Y32" s="62">
        <v>52.1483177570093</v>
      </c>
      <c r="Z32" s="62">
        <v>17.8333333333333</v>
      </c>
      <c r="AA32" s="62">
        <v>0.3291278113</v>
      </c>
      <c r="AB32" s="62">
        <v>34.51612903225</v>
      </c>
    </row>
    <row r="33" s="22" customFormat="1" ht="15" customHeight="1" spans="1:28">
      <c r="A33" s="37" t="s">
        <v>143</v>
      </c>
      <c r="B33" s="38">
        <v>14.886197</v>
      </c>
      <c r="C33" s="38">
        <v>4.709</v>
      </c>
      <c r="D33" s="39">
        <v>31.6333311993654</v>
      </c>
      <c r="E33" s="38">
        <v>0.2362</v>
      </c>
      <c r="F33" s="39">
        <v>1.58670478430455</v>
      </c>
      <c r="G33" s="38">
        <v>3.7305</v>
      </c>
      <c r="H33" s="39">
        <v>25.0601278486372</v>
      </c>
      <c r="I33" s="38">
        <v>0.7423</v>
      </c>
      <c r="J33" s="39">
        <v>4.98649856642365</v>
      </c>
      <c r="K33" s="38">
        <v>0</v>
      </c>
      <c r="L33" s="44">
        <v>0</v>
      </c>
      <c r="M33" s="45">
        <v>0.1643</v>
      </c>
      <c r="N33" s="46">
        <v>1.10370701126688</v>
      </c>
      <c r="O33" s="45">
        <v>0.02775</v>
      </c>
      <c r="P33" s="46">
        <v>0.186414300442215</v>
      </c>
      <c r="Q33" s="45">
        <v>0.13655</v>
      </c>
      <c r="R33" s="46">
        <v>0.917292710824665</v>
      </c>
      <c r="S33" s="45">
        <v>10.012897</v>
      </c>
      <c r="T33" s="45">
        <v>67.2629617893677</v>
      </c>
      <c r="U33" s="45">
        <v>9.987502</v>
      </c>
      <c r="V33" s="45">
        <v>67.0923675133414</v>
      </c>
      <c r="W33" s="45">
        <v>0.025395</v>
      </c>
      <c r="X33" s="46">
        <v>0.170594276026308</v>
      </c>
      <c r="Y33" s="62">
        <v>168.185384615385</v>
      </c>
      <c r="Z33" s="62">
        <v>5.4166666666666</v>
      </c>
      <c r="AA33" s="62">
        <v>0.44796691936</v>
      </c>
      <c r="AB33" s="62">
        <v>20.96774193548</v>
      </c>
    </row>
    <row r="34" s="22" customFormat="1" ht="15" customHeight="1" spans="1:28">
      <c r="A34" s="37" t="s">
        <v>144</v>
      </c>
      <c r="B34" s="38">
        <v>39.939861</v>
      </c>
      <c r="C34" s="38">
        <v>16.74246</v>
      </c>
      <c r="D34" s="39">
        <v>41.9191744307773</v>
      </c>
      <c r="E34" s="38">
        <v>2.2348</v>
      </c>
      <c r="F34" s="39">
        <v>5.59541256290301</v>
      </c>
      <c r="G34" s="38">
        <v>11.45165</v>
      </c>
      <c r="H34" s="39">
        <v>28.6722329854879</v>
      </c>
      <c r="I34" s="38">
        <v>3.05601</v>
      </c>
      <c r="J34" s="39">
        <v>7.65152888238645</v>
      </c>
      <c r="K34" s="38">
        <v>0</v>
      </c>
      <c r="L34" s="44">
        <v>0</v>
      </c>
      <c r="M34" s="45">
        <v>8.70791</v>
      </c>
      <c r="N34" s="46">
        <v>21.8025545957709</v>
      </c>
      <c r="O34" s="45">
        <v>4.38564</v>
      </c>
      <c r="P34" s="46">
        <v>10.9806090712234</v>
      </c>
      <c r="Q34" s="45">
        <v>4.32227</v>
      </c>
      <c r="R34" s="46">
        <v>10.8219455245475</v>
      </c>
      <c r="S34" s="45">
        <v>14.489491</v>
      </c>
      <c r="T34" s="45">
        <v>36.2782709734518</v>
      </c>
      <c r="U34" s="45">
        <v>14.222468</v>
      </c>
      <c r="V34" s="45">
        <v>35.6097083061957</v>
      </c>
      <c r="W34" s="45">
        <v>0.267023</v>
      </c>
      <c r="X34" s="46">
        <v>0.668562667256153</v>
      </c>
      <c r="Y34" s="62">
        <v>187.493474484256</v>
      </c>
      <c r="Z34" s="62">
        <v>4.5820895522388</v>
      </c>
      <c r="AA34" s="62">
        <v>4.53293793687</v>
      </c>
      <c r="AB34" s="62">
        <v>66.02150537634</v>
      </c>
    </row>
    <row r="35" s="22" customFormat="1" ht="15" customHeight="1" spans="1:28">
      <c r="A35" s="37" t="s">
        <v>145</v>
      </c>
      <c r="B35" s="38">
        <v>24.722681</v>
      </c>
      <c r="C35" s="38">
        <v>10.58205</v>
      </c>
      <c r="D35" s="39">
        <v>42.8030034444889</v>
      </c>
      <c r="E35" s="38">
        <v>1.797</v>
      </c>
      <c r="F35" s="39">
        <v>7.26862915878743</v>
      </c>
      <c r="G35" s="38">
        <v>6.0948</v>
      </c>
      <c r="H35" s="39">
        <v>24.6526661085017</v>
      </c>
      <c r="I35" s="38">
        <v>2.69025</v>
      </c>
      <c r="J35" s="39">
        <v>10.8817081771997</v>
      </c>
      <c r="K35" s="38">
        <v>0</v>
      </c>
      <c r="L35" s="44">
        <v>0</v>
      </c>
      <c r="M35" s="45">
        <v>3.81544</v>
      </c>
      <c r="N35" s="46">
        <v>15.4329540554279</v>
      </c>
      <c r="O35" s="45">
        <v>2.01515</v>
      </c>
      <c r="P35" s="46">
        <v>8.15101727842543</v>
      </c>
      <c r="Q35" s="45">
        <v>1.80029</v>
      </c>
      <c r="R35" s="46">
        <v>7.28193677700246</v>
      </c>
      <c r="S35" s="45">
        <v>10.325191</v>
      </c>
      <c r="T35" s="45">
        <v>41.7640425000832</v>
      </c>
      <c r="U35" s="45">
        <v>9.840661</v>
      </c>
      <c r="V35" s="45">
        <v>39.8041822405911</v>
      </c>
      <c r="W35" s="45">
        <v>0.48453</v>
      </c>
      <c r="X35" s="46">
        <v>1.95986025949208</v>
      </c>
      <c r="Y35" s="62">
        <v>149.868550932568</v>
      </c>
      <c r="Z35" s="62">
        <v>6.97</v>
      </c>
      <c r="AA35" s="62">
        <v>4.43442314919</v>
      </c>
      <c r="AB35" s="62">
        <v>64.2396313364</v>
      </c>
    </row>
    <row r="36" s="22" customFormat="1" ht="15" customHeight="1" spans="1:28">
      <c r="A36" s="37" t="s">
        <v>146</v>
      </c>
      <c r="B36" s="38">
        <v>20.23239</v>
      </c>
      <c r="C36" s="38">
        <v>4.42919</v>
      </c>
      <c r="D36" s="39">
        <v>21.8915807771598</v>
      </c>
      <c r="E36" s="38">
        <v>0.0216</v>
      </c>
      <c r="F36" s="39">
        <v>0.106759507897979</v>
      </c>
      <c r="G36" s="38">
        <v>3.60356</v>
      </c>
      <c r="H36" s="39">
        <v>17.8108468648538</v>
      </c>
      <c r="I36" s="38">
        <v>0.80403</v>
      </c>
      <c r="J36" s="39">
        <v>3.97397440440798</v>
      </c>
      <c r="K36" s="38">
        <v>0</v>
      </c>
      <c r="L36" s="44">
        <v>0</v>
      </c>
      <c r="M36" s="45">
        <v>0.07415</v>
      </c>
      <c r="N36" s="46">
        <v>0.366491551418295</v>
      </c>
      <c r="O36" s="45">
        <v>0.04615</v>
      </c>
      <c r="P36" s="46">
        <v>0.228099596735729</v>
      </c>
      <c r="Q36" s="45">
        <v>0.028</v>
      </c>
      <c r="R36" s="46">
        <v>0.138391954682566</v>
      </c>
      <c r="S36" s="45">
        <v>15.72905</v>
      </c>
      <c r="T36" s="45">
        <v>77.7419276714219</v>
      </c>
      <c r="U36" s="45">
        <v>15.725505</v>
      </c>
      <c r="V36" s="45">
        <v>77.7244062614451</v>
      </c>
      <c r="W36" s="45">
        <v>0.003545</v>
      </c>
      <c r="X36" s="46">
        <v>0.0175214099767749</v>
      </c>
      <c r="Y36" s="62">
        <v>106.24</v>
      </c>
      <c r="Z36" s="62">
        <v>0</v>
      </c>
      <c r="AA36" s="62">
        <v>0.03174603174</v>
      </c>
      <c r="AB36" s="62">
        <v>1.0752688172</v>
      </c>
    </row>
    <row r="37" s="22" customFormat="1" ht="15" customHeight="1" spans="1:28">
      <c r="A37" s="37" t="s">
        <v>147</v>
      </c>
      <c r="B37" s="38">
        <v>18.810495</v>
      </c>
      <c r="C37" s="38">
        <v>6.260918</v>
      </c>
      <c r="D37" s="39">
        <v>33.2841746057188</v>
      </c>
      <c r="E37" s="38">
        <v>0.2872</v>
      </c>
      <c r="F37" s="39">
        <v>1.5268072424463</v>
      </c>
      <c r="G37" s="38">
        <v>3.94845</v>
      </c>
      <c r="H37" s="39">
        <v>20.9906756839732</v>
      </c>
      <c r="I37" s="38">
        <v>2.025268</v>
      </c>
      <c r="J37" s="39">
        <v>10.7666916792992</v>
      </c>
      <c r="K37" s="38">
        <v>0</v>
      </c>
      <c r="L37" s="44">
        <v>0</v>
      </c>
      <c r="M37" s="45">
        <v>1.51416</v>
      </c>
      <c r="N37" s="46">
        <v>8.0495489353151</v>
      </c>
      <c r="O37" s="45">
        <v>0.6267</v>
      </c>
      <c r="P37" s="46">
        <v>3.33165076198154</v>
      </c>
      <c r="Q37" s="45">
        <v>0.88746</v>
      </c>
      <c r="R37" s="46">
        <v>4.71789817333356</v>
      </c>
      <c r="S37" s="45">
        <v>11.035417</v>
      </c>
      <c r="T37" s="45">
        <v>58.6662764589661</v>
      </c>
      <c r="U37" s="45">
        <v>10.877159</v>
      </c>
      <c r="V37" s="45">
        <v>57.8249482536212</v>
      </c>
      <c r="W37" s="45">
        <v>0.158258</v>
      </c>
      <c r="X37" s="46">
        <v>0.841328205344942</v>
      </c>
      <c r="Y37" s="62">
        <v>139.353557692308</v>
      </c>
      <c r="Z37" s="62">
        <v>6.1176470588235</v>
      </c>
      <c r="AA37" s="62">
        <v>0.71400238</v>
      </c>
      <c r="AB37" s="62">
        <v>13.97849462365</v>
      </c>
    </row>
    <row r="38" s="22" customFormat="1" ht="15" customHeight="1" spans="1:28">
      <c r="A38" s="37" t="s">
        <v>148</v>
      </c>
      <c r="B38" s="38">
        <v>33.110825</v>
      </c>
      <c r="C38" s="38">
        <v>11.703657</v>
      </c>
      <c r="D38" s="39">
        <v>35.3469205312764</v>
      </c>
      <c r="E38" s="38">
        <v>1.4025</v>
      </c>
      <c r="F38" s="39">
        <v>4.23577485610824</v>
      </c>
      <c r="G38" s="38">
        <v>8.19706</v>
      </c>
      <c r="H38" s="39">
        <v>24.756435395373</v>
      </c>
      <c r="I38" s="38">
        <v>2.104097</v>
      </c>
      <c r="J38" s="39">
        <v>6.3547102797952</v>
      </c>
      <c r="K38" s="38">
        <v>0</v>
      </c>
      <c r="L38" s="44">
        <v>0</v>
      </c>
      <c r="M38" s="45">
        <v>2.94257</v>
      </c>
      <c r="N38" s="46">
        <v>8.88703316815573</v>
      </c>
      <c r="O38" s="45">
        <v>1.09609</v>
      </c>
      <c r="P38" s="46">
        <v>3.31036753086038</v>
      </c>
      <c r="Q38" s="45">
        <v>1.84648</v>
      </c>
      <c r="R38" s="46">
        <v>5.57666563729536</v>
      </c>
      <c r="S38" s="45">
        <v>18.464598</v>
      </c>
      <c r="T38" s="45">
        <v>55.7660463005679</v>
      </c>
      <c r="U38" s="45">
        <v>18.382656</v>
      </c>
      <c r="V38" s="45">
        <v>55.5185683231994</v>
      </c>
      <c r="W38" s="45">
        <v>0.081942</v>
      </c>
      <c r="X38" s="46">
        <v>0.247477977368429</v>
      </c>
      <c r="Y38" s="62">
        <v>144.417730769231</v>
      </c>
      <c r="Z38" s="62">
        <v>5.4166666666666</v>
      </c>
      <c r="AA38" s="62">
        <v>2.0707169369</v>
      </c>
      <c r="AB38" s="62">
        <v>83.87096774193</v>
      </c>
    </row>
    <row r="39" s="22" customFormat="1" ht="15" customHeight="1" spans="1:28">
      <c r="A39" s="37" t="s">
        <v>149</v>
      </c>
      <c r="B39" s="38">
        <v>22.429291</v>
      </c>
      <c r="C39" s="38">
        <v>8.40555</v>
      </c>
      <c r="D39" s="39">
        <v>37.4757721944934</v>
      </c>
      <c r="E39" s="38">
        <v>0.9626</v>
      </c>
      <c r="F39" s="39">
        <v>4.29170944369129</v>
      </c>
      <c r="G39" s="38">
        <v>5.96795</v>
      </c>
      <c r="H39" s="39">
        <v>26.6078406134193</v>
      </c>
      <c r="I39" s="38">
        <v>1.475</v>
      </c>
      <c r="J39" s="39">
        <v>6.57622213738276</v>
      </c>
      <c r="K39" s="38">
        <v>0</v>
      </c>
      <c r="L39" s="44">
        <v>0</v>
      </c>
      <c r="M39" s="45">
        <v>1.20498</v>
      </c>
      <c r="N39" s="46">
        <v>5.37234993295151</v>
      </c>
      <c r="O39" s="45">
        <v>0.27325</v>
      </c>
      <c r="P39" s="46">
        <v>1.2182730162982</v>
      </c>
      <c r="Q39" s="45">
        <v>0.93173</v>
      </c>
      <c r="R39" s="46">
        <v>4.15407691665332</v>
      </c>
      <c r="S39" s="45">
        <v>12.818761</v>
      </c>
      <c r="T39" s="45">
        <v>57.1518778725551</v>
      </c>
      <c r="U39" s="45">
        <v>12.802883</v>
      </c>
      <c r="V39" s="45">
        <v>57.0810865131671</v>
      </c>
      <c r="W39" s="45">
        <v>0.015878</v>
      </c>
      <c r="X39" s="46">
        <v>0.0707913593880431</v>
      </c>
      <c r="Y39" s="62">
        <v>145.502994350282</v>
      </c>
      <c r="Z39" s="62">
        <v>4.0227272727272</v>
      </c>
      <c r="AA39" s="62">
        <v>2.39847369855</v>
      </c>
      <c r="AB39" s="62">
        <v>38.06451612903</v>
      </c>
    </row>
    <row r="40" s="22" customFormat="1" ht="15" customHeight="1" spans="1:28">
      <c r="A40" s="37" t="s">
        <v>150</v>
      </c>
      <c r="B40" s="38">
        <v>6.794281</v>
      </c>
      <c r="C40" s="38">
        <v>2.40221</v>
      </c>
      <c r="D40" s="39">
        <v>35.3563533801443</v>
      </c>
      <c r="E40" s="38">
        <v>0.0825</v>
      </c>
      <c r="F40" s="39">
        <v>1.21425651956403</v>
      </c>
      <c r="G40" s="38">
        <v>1.74925</v>
      </c>
      <c r="H40" s="39">
        <v>25.7459177799682</v>
      </c>
      <c r="I40" s="38">
        <v>0.57046</v>
      </c>
      <c r="J40" s="39">
        <v>8.39617908061206</v>
      </c>
      <c r="K40" s="38">
        <v>0</v>
      </c>
      <c r="L40" s="44">
        <v>0</v>
      </c>
      <c r="M40" s="45">
        <v>0.23112</v>
      </c>
      <c r="N40" s="46">
        <v>3.40168444608046</v>
      </c>
      <c r="O40" s="45">
        <v>0.16926</v>
      </c>
      <c r="P40" s="46">
        <v>2.49121283032009</v>
      </c>
      <c r="Q40" s="45">
        <v>0.06186</v>
      </c>
      <c r="R40" s="46">
        <v>0.910471615760372</v>
      </c>
      <c r="S40" s="45">
        <v>4.160951</v>
      </c>
      <c r="T40" s="45">
        <v>61.2419621737753</v>
      </c>
      <c r="U40" s="45">
        <v>4.106284</v>
      </c>
      <c r="V40" s="45">
        <v>60.43735900826</v>
      </c>
      <c r="W40" s="45">
        <v>0.054667</v>
      </c>
      <c r="X40" s="46">
        <v>0.804603165515233</v>
      </c>
      <c r="Y40" s="62">
        <v>126.604666666667</v>
      </c>
      <c r="Z40" s="62">
        <v>6</v>
      </c>
      <c r="AA40" s="62">
        <v>0.44444444444</v>
      </c>
      <c r="AB40" s="62">
        <v>4.39882697947</v>
      </c>
    </row>
    <row r="41" s="22" customFormat="1" ht="15" customHeight="1" spans="1:28">
      <c r="A41" s="37" t="s">
        <v>151</v>
      </c>
      <c r="B41" s="38">
        <v>16.383688</v>
      </c>
      <c r="C41" s="38">
        <v>6.49014</v>
      </c>
      <c r="D41" s="39">
        <v>39.6134252556567</v>
      </c>
      <c r="E41" s="38">
        <v>0.7429</v>
      </c>
      <c r="F41" s="39">
        <v>4.5343881060235</v>
      </c>
      <c r="G41" s="38">
        <v>3.90905</v>
      </c>
      <c r="H41" s="39">
        <v>23.859402107755</v>
      </c>
      <c r="I41" s="38">
        <v>1.83819</v>
      </c>
      <c r="J41" s="39">
        <v>11.2196350418782</v>
      </c>
      <c r="K41" s="38">
        <v>0</v>
      </c>
      <c r="L41" s="44">
        <v>0</v>
      </c>
      <c r="M41" s="45">
        <v>2.24114</v>
      </c>
      <c r="N41" s="46">
        <v>13.6790934983625</v>
      </c>
      <c r="O41" s="45">
        <v>0.4235</v>
      </c>
      <c r="P41" s="46">
        <v>2.58488809113064</v>
      </c>
      <c r="Q41" s="45">
        <v>1.81764</v>
      </c>
      <c r="R41" s="46">
        <v>11.0942054072319</v>
      </c>
      <c r="S41" s="45">
        <v>7.652408</v>
      </c>
      <c r="T41" s="45">
        <v>46.7074812459808</v>
      </c>
      <c r="U41" s="45">
        <v>7.570867</v>
      </c>
      <c r="V41" s="45">
        <v>46.2097850007886</v>
      </c>
      <c r="W41" s="45">
        <v>0.081541</v>
      </c>
      <c r="X41" s="46">
        <v>0.497696245192169</v>
      </c>
      <c r="Y41" s="62">
        <v>164.868351648352</v>
      </c>
      <c r="Z41" s="62">
        <v>3.8450704225352</v>
      </c>
      <c r="AA41" s="62">
        <v>3.14298362107</v>
      </c>
      <c r="AB41" s="62">
        <v>44.03225806451</v>
      </c>
    </row>
    <row r="42" s="22" customFormat="1" ht="15" customHeight="1" spans="1:28">
      <c r="A42" s="37" t="s">
        <v>152</v>
      </c>
      <c r="B42" s="38">
        <v>1.416901</v>
      </c>
      <c r="C42" s="38">
        <v>0.58217</v>
      </c>
      <c r="D42" s="39">
        <v>41.0875565759358</v>
      </c>
      <c r="E42" s="38">
        <v>0</v>
      </c>
      <c r="F42" s="39">
        <v>0</v>
      </c>
      <c r="G42" s="38">
        <v>0.5377</v>
      </c>
      <c r="H42" s="39">
        <v>37.9490169037921</v>
      </c>
      <c r="I42" s="38">
        <v>0.04447</v>
      </c>
      <c r="J42" s="39">
        <v>3.13853967214364</v>
      </c>
      <c r="K42" s="38">
        <v>0</v>
      </c>
      <c r="L42" s="44">
        <v>0</v>
      </c>
      <c r="M42" s="45">
        <v>0</v>
      </c>
      <c r="N42" s="46">
        <v>0</v>
      </c>
      <c r="O42" s="45">
        <v>0</v>
      </c>
      <c r="P42" s="46">
        <v>0</v>
      </c>
      <c r="Q42" s="45">
        <v>0</v>
      </c>
      <c r="R42" s="46">
        <v>0</v>
      </c>
      <c r="S42" s="45">
        <v>0.834731</v>
      </c>
      <c r="T42" s="45">
        <v>58.9124434240642</v>
      </c>
      <c r="U42" s="45">
        <v>0.83117</v>
      </c>
      <c r="V42" s="45">
        <v>58.661120289985</v>
      </c>
      <c r="W42" s="45">
        <v>0.003561</v>
      </c>
      <c r="X42" s="46">
        <v>0.251323134079233</v>
      </c>
      <c r="Y42" s="62">
        <v>0</v>
      </c>
      <c r="Z42" s="62">
        <v>0</v>
      </c>
      <c r="AA42" s="62">
        <v>0</v>
      </c>
      <c r="AB42" s="62">
        <v>0</v>
      </c>
    </row>
    <row r="43" s="22" customFormat="1" ht="15" customHeight="1" spans="1:28">
      <c r="A43" s="37" t="s">
        <v>153</v>
      </c>
      <c r="B43" s="38">
        <v>34.23878</v>
      </c>
      <c r="C43" s="38">
        <v>15.631505</v>
      </c>
      <c r="D43" s="39">
        <v>45.6543866341032</v>
      </c>
      <c r="E43" s="38">
        <v>1.2716</v>
      </c>
      <c r="F43" s="39">
        <v>3.71391737672896</v>
      </c>
      <c r="G43" s="38">
        <v>10.99013</v>
      </c>
      <c r="H43" s="39">
        <v>32.098485985774</v>
      </c>
      <c r="I43" s="38">
        <v>3.369775</v>
      </c>
      <c r="J43" s="39">
        <v>9.84198327160022</v>
      </c>
      <c r="K43" s="38">
        <v>0</v>
      </c>
      <c r="L43" s="44">
        <v>0</v>
      </c>
      <c r="M43" s="45">
        <v>4.84133</v>
      </c>
      <c r="N43" s="46">
        <v>14.1399021810941</v>
      </c>
      <c r="O43" s="45">
        <v>2.4718</v>
      </c>
      <c r="P43" s="46">
        <v>7.21929928578063</v>
      </c>
      <c r="Q43" s="45">
        <v>2.36953</v>
      </c>
      <c r="R43" s="46">
        <v>6.92060289531344</v>
      </c>
      <c r="S43" s="45">
        <v>13.765945</v>
      </c>
      <c r="T43" s="45">
        <v>40.2057111848027</v>
      </c>
      <c r="U43" s="45">
        <v>13.498779</v>
      </c>
      <c r="V43" s="45">
        <v>39.4254088492639</v>
      </c>
      <c r="W43" s="45">
        <v>0.267166</v>
      </c>
      <c r="X43" s="46">
        <v>0.780302335538825</v>
      </c>
      <c r="Y43" s="62">
        <v>151.944230055659</v>
      </c>
      <c r="Z43" s="62">
        <v>6.6543209876543</v>
      </c>
      <c r="AA43" s="62">
        <v>1.22065727699</v>
      </c>
      <c r="AB43" s="62">
        <v>57.95698924731</v>
      </c>
    </row>
    <row r="44" s="22" customFormat="1" ht="15" customHeight="1" spans="1:28">
      <c r="A44" s="37" t="s">
        <v>154</v>
      </c>
      <c r="B44" s="38">
        <v>72.860381</v>
      </c>
      <c r="C44" s="38">
        <v>27.572661</v>
      </c>
      <c r="D44" s="39">
        <v>37.8431468811562</v>
      </c>
      <c r="E44" s="38">
        <v>2.0066</v>
      </c>
      <c r="F44" s="39">
        <v>2.75403445941355</v>
      </c>
      <c r="G44" s="38">
        <v>18.31707</v>
      </c>
      <c r="H44" s="39">
        <v>25.1399591226403</v>
      </c>
      <c r="I44" s="38">
        <v>7.248991</v>
      </c>
      <c r="J44" s="39">
        <v>9.94915329910229</v>
      </c>
      <c r="K44" s="38">
        <v>0</v>
      </c>
      <c r="L44" s="44">
        <v>0</v>
      </c>
      <c r="M44" s="45">
        <v>7.39362</v>
      </c>
      <c r="N44" s="46">
        <v>10.1476548688374</v>
      </c>
      <c r="O44" s="45">
        <v>3.37606</v>
      </c>
      <c r="P44" s="46">
        <v>4.63360190224644</v>
      </c>
      <c r="Q44" s="45">
        <v>4.01756</v>
      </c>
      <c r="R44" s="46">
        <v>5.51405296659099</v>
      </c>
      <c r="S44" s="45">
        <v>37.8941</v>
      </c>
      <c r="T44" s="45">
        <v>52.0091982500064</v>
      </c>
      <c r="U44" s="45">
        <v>36.734501</v>
      </c>
      <c r="V44" s="45">
        <v>50.4176625153799</v>
      </c>
      <c r="W44" s="45">
        <v>1.159599</v>
      </c>
      <c r="X44" s="46">
        <v>1.59153573462648</v>
      </c>
      <c r="Y44" s="62">
        <v>197.28850658858</v>
      </c>
      <c r="Z44" s="62">
        <v>5.3359375</v>
      </c>
      <c r="AA44" s="62">
        <v>1.07802078486</v>
      </c>
      <c r="AB44" s="62">
        <v>42.36972704714</v>
      </c>
    </row>
    <row r="45" s="22" customFormat="1" ht="15" customHeight="1" spans="1:28">
      <c r="A45" s="37" t="s">
        <v>155</v>
      </c>
      <c r="B45" s="38">
        <v>56.34865</v>
      </c>
      <c r="C45" s="38">
        <v>5.98965</v>
      </c>
      <c r="D45" s="39">
        <v>10.6296246671393</v>
      </c>
      <c r="E45" s="38">
        <v>0</v>
      </c>
      <c r="F45" s="39">
        <v>0</v>
      </c>
      <c r="G45" s="38">
        <v>0.009</v>
      </c>
      <c r="H45" s="39">
        <v>0.015971988681184</v>
      </c>
      <c r="I45" s="38">
        <v>5.98065</v>
      </c>
      <c r="J45" s="39">
        <v>10.6136526784581</v>
      </c>
      <c r="K45" s="38">
        <v>0</v>
      </c>
      <c r="L45" s="44">
        <v>0</v>
      </c>
      <c r="M45" s="45">
        <v>0.0054</v>
      </c>
      <c r="N45" s="46">
        <v>0.00958319320871041</v>
      </c>
      <c r="O45" s="45">
        <v>0.0054</v>
      </c>
      <c r="P45" s="46">
        <v>0.00958319320871041</v>
      </c>
      <c r="Q45" s="45">
        <v>0</v>
      </c>
      <c r="R45" s="46">
        <v>0</v>
      </c>
      <c r="S45" s="45">
        <v>50.3536</v>
      </c>
      <c r="T45" s="45">
        <v>89.360792139652</v>
      </c>
      <c r="U45" s="45">
        <v>50.3536</v>
      </c>
      <c r="V45" s="45">
        <v>89.360792139652</v>
      </c>
      <c r="W45" s="45">
        <v>0</v>
      </c>
      <c r="X45" s="46">
        <v>0</v>
      </c>
      <c r="Y45" s="62">
        <v>0</v>
      </c>
      <c r="Z45" s="62">
        <v>0</v>
      </c>
      <c r="AA45" s="62">
        <v>0</v>
      </c>
      <c r="AB45" s="62">
        <v>0</v>
      </c>
    </row>
    <row r="46" s="22" customFormat="1" ht="15" customHeight="1" spans="1:28">
      <c r="A46" s="37" t="s">
        <v>156</v>
      </c>
      <c r="B46" s="38">
        <v>44.393119</v>
      </c>
      <c r="C46" s="38">
        <v>6.55188</v>
      </c>
      <c r="D46" s="39">
        <v>14.7587737640151</v>
      </c>
      <c r="E46" s="38">
        <v>0</v>
      </c>
      <c r="F46" s="39">
        <v>0</v>
      </c>
      <c r="G46" s="38">
        <v>4.122</v>
      </c>
      <c r="H46" s="39">
        <v>9.28522278418869</v>
      </c>
      <c r="I46" s="38">
        <v>2.42988</v>
      </c>
      <c r="J46" s="39">
        <v>5.4735509798264</v>
      </c>
      <c r="K46" s="38">
        <v>0</v>
      </c>
      <c r="L46" s="44">
        <v>0</v>
      </c>
      <c r="M46" s="45">
        <v>0.507205</v>
      </c>
      <c r="N46" s="46">
        <v>1.1425306701248</v>
      </c>
      <c r="O46" s="45">
        <v>0.201405</v>
      </c>
      <c r="P46" s="46">
        <v>0.453685175848987</v>
      </c>
      <c r="Q46" s="45">
        <v>0.3058</v>
      </c>
      <c r="R46" s="46">
        <v>0.688845494275813</v>
      </c>
      <c r="S46" s="45">
        <v>37.334034</v>
      </c>
      <c r="T46" s="45">
        <v>84.0986955658601</v>
      </c>
      <c r="U46" s="45">
        <v>37.24496</v>
      </c>
      <c r="V46" s="45">
        <v>83.8980473527891</v>
      </c>
      <c r="W46" s="45">
        <v>0.089074</v>
      </c>
      <c r="X46" s="46">
        <v>0.200648213071039</v>
      </c>
      <c r="Y46" s="62">
        <v>0</v>
      </c>
      <c r="Z46" s="62">
        <v>0</v>
      </c>
      <c r="AA46" s="62">
        <v>0</v>
      </c>
      <c r="AB46" s="62">
        <v>0</v>
      </c>
    </row>
    <row r="47" s="22" customFormat="1" ht="15" customHeight="1" spans="1:28">
      <c r="A47" s="37" t="s">
        <v>157</v>
      </c>
      <c r="B47" s="38">
        <v>95.742049</v>
      </c>
      <c r="C47" s="38">
        <v>11.55735</v>
      </c>
      <c r="D47" s="39">
        <v>12.0713418197265</v>
      </c>
      <c r="E47" s="38">
        <v>0</v>
      </c>
      <c r="F47" s="39">
        <v>0</v>
      </c>
      <c r="G47" s="38">
        <v>6.0223</v>
      </c>
      <c r="H47" s="39">
        <v>6.29013068228778</v>
      </c>
      <c r="I47" s="38">
        <v>5.53505</v>
      </c>
      <c r="J47" s="39">
        <v>5.78121113743868</v>
      </c>
      <c r="K47" s="38">
        <v>0</v>
      </c>
      <c r="L47" s="44">
        <v>0</v>
      </c>
      <c r="M47" s="45">
        <v>1.22913</v>
      </c>
      <c r="N47" s="46">
        <v>1.28379328919522</v>
      </c>
      <c r="O47" s="45">
        <v>0.23465</v>
      </c>
      <c r="P47" s="46">
        <v>0.245085625857036</v>
      </c>
      <c r="Q47" s="45">
        <v>0.99448</v>
      </c>
      <c r="R47" s="46">
        <v>1.03870766333818</v>
      </c>
      <c r="S47" s="45">
        <v>82.955569</v>
      </c>
      <c r="T47" s="45">
        <v>86.6448648910783</v>
      </c>
      <c r="U47" s="45">
        <v>82.810967</v>
      </c>
      <c r="V47" s="45">
        <v>86.4938319838966</v>
      </c>
      <c r="W47" s="45">
        <v>0.144602</v>
      </c>
      <c r="X47" s="46">
        <v>0.151032907181671</v>
      </c>
      <c r="Y47" s="62">
        <v>0</v>
      </c>
      <c r="Z47" s="62">
        <v>0</v>
      </c>
      <c r="AA47" s="62">
        <v>0</v>
      </c>
      <c r="AB47" s="62">
        <v>0</v>
      </c>
    </row>
    <row r="48" s="22" customFormat="1" ht="15" customHeight="1" spans="1:28">
      <c r="A48" s="37" t="s">
        <v>158</v>
      </c>
      <c r="B48" s="38">
        <v>39.082084</v>
      </c>
      <c r="C48" s="38">
        <v>6.1018</v>
      </c>
      <c r="D48" s="39">
        <v>15.6127805262381</v>
      </c>
      <c r="E48" s="38">
        <v>0</v>
      </c>
      <c r="F48" s="39">
        <v>0</v>
      </c>
      <c r="G48" s="38">
        <v>2.8635</v>
      </c>
      <c r="H48" s="39">
        <v>7.32688666244103</v>
      </c>
      <c r="I48" s="38">
        <v>3.2383</v>
      </c>
      <c r="J48" s="39">
        <v>8.28589386379703</v>
      </c>
      <c r="K48" s="38">
        <v>0</v>
      </c>
      <c r="L48" s="44">
        <v>0</v>
      </c>
      <c r="M48" s="45">
        <v>0.11842</v>
      </c>
      <c r="N48" s="46">
        <v>0.303003289179768</v>
      </c>
      <c r="O48" s="45">
        <v>0.002</v>
      </c>
      <c r="P48" s="46">
        <v>0.00511743437223051</v>
      </c>
      <c r="Q48" s="45">
        <v>0.11642</v>
      </c>
      <c r="R48" s="46">
        <v>0.297885854807538</v>
      </c>
      <c r="S48" s="45">
        <v>32.861864</v>
      </c>
      <c r="T48" s="45">
        <v>84.0842161845822</v>
      </c>
      <c r="U48" s="45">
        <v>32.861864</v>
      </c>
      <c r="V48" s="45">
        <v>84.0842161845822</v>
      </c>
      <c r="W48" s="45">
        <v>0</v>
      </c>
      <c r="X48" s="46">
        <v>0</v>
      </c>
      <c r="Y48" s="62">
        <v>0</v>
      </c>
      <c r="Z48" s="62">
        <v>0</v>
      </c>
      <c r="AA48" s="62">
        <v>0</v>
      </c>
      <c r="AB48" s="62">
        <v>0</v>
      </c>
    </row>
    <row r="49" s="22" customFormat="1" ht="15" customHeight="1" spans="1:28">
      <c r="A49" s="37" t="s">
        <v>159</v>
      </c>
      <c r="B49" s="38">
        <v>28.959524</v>
      </c>
      <c r="C49" s="38">
        <v>7.209913</v>
      </c>
      <c r="D49" s="39">
        <v>24.8965176361324</v>
      </c>
      <c r="E49" s="38">
        <v>0.3166</v>
      </c>
      <c r="F49" s="39">
        <v>1.09325001336348</v>
      </c>
      <c r="G49" s="38">
        <v>4.2156</v>
      </c>
      <c r="H49" s="39">
        <v>14.5568690977103</v>
      </c>
      <c r="I49" s="38">
        <v>2.677713</v>
      </c>
      <c r="J49" s="39">
        <v>9.24639852505863</v>
      </c>
      <c r="K49" s="38">
        <v>0</v>
      </c>
      <c r="L49" s="44">
        <v>0</v>
      </c>
      <c r="M49" s="45">
        <v>4.55267</v>
      </c>
      <c r="N49" s="46">
        <v>15.7208039745405</v>
      </c>
      <c r="O49" s="45">
        <v>1.56815</v>
      </c>
      <c r="P49" s="46">
        <v>5.41497159967132</v>
      </c>
      <c r="Q49" s="45">
        <v>2.98452</v>
      </c>
      <c r="R49" s="46">
        <v>10.3058323748691</v>
      </c>
      <c r="S49" s="45">
        <v>17.196941</v>
      </c>
      <c r="T49" s="45">
        <v>59.3826783893271</v>
      </c>
      <c r="U49" s="45">
        <v>17.196941</v>
      </c>
      <c r="V49" s="45">
        <v>59.3826783893271</v>
      </c>
      <c r="W49" s="45">
        <v>0</v>
      </c>
      <c r="X49" s="46">
        <v>0</v>
      </c>
      <c r="Y49" s="62">
        <v>148.129234042553</v>
      </c>
      <c r="Z49" s="62">
        <v>6.0833333333333</v>
      </c>
      <c r="AA49" s="62">
        <v>1.17362789092</v>
      </c>
      <c r="AB49" s="62">
        <v>27.07373271889</v>
      </c>
    </row>
    <row r="50" s="22" customFormat="1" ht="15" customHeight="1" spans="1:28">
      <c r="A50" s="37" t="s">
        <v>160</v>
      </c>
      <c r="B50" s="38">
        <v>6.493946</v>
      </c>
      <c r="C50" s="38">
        <v>3.323496</v>
      </c>
      <c r="D50" s="39">
        <v>51.1783744429042</v>
      </c>
      <c r="E50" s="38">
        <v>0.3801</v>
      </c>
      <c r="F50" s="39">
        <v>5.85314383581262</v>
      </c>
      <c r="G50" s="38">
        <v>1.9544</v>
      </c>
      <c r="H50" s="39">
        <v>30.0957230010844</v>
      </c>
      <c r="I50" s="38">
        <v>0.988996</v>
      </c>
      <c r="J50" s="39">
        <v>15.2295076060072</v>
      </c>
      <c r="K50" s="38">
        <v>0</v>
      </c>
      <c r="L50" s="44">
        <v>0</v>
      </c>
      <c r="M50" s="45">
        <v>0.47692</v>
      </c>
      <c r="N50" s="46">
        <v>7.34407092390359</v>
      </c>
      <c r="O50" s="45">
        <v>0.1127</v>
      </c>
      <c r="P50" s="46">
        <v>1.73546253695365</v>
      </c>
      <c r="Q50" s="45">
        <v>0.36422</v>
      </c>
      <c r="R50" s="46">
        <v>5.60860838694994</v>
      </c>
      <c r="S50" s="45">
        <v>2.69353</v>
      </c>
      <c r="T50" s="45">
        <v>41.4775546331922</v>
      </c>
      <c r="U50" s="45">
        <v>2.69353</v>
      </c>
      <c r="V50" s="45">
        <v>41.4775546331922</v>
      </c>
      <c r="W50" s="45">
        <v>0</v>
      </c>
      <c r="X50" s="46">
        <v>0</v>
      </c>
      <c r="Y50" s="62">
        <v>183.298040540541</v>
      </c>
      <c r="Z50" s="62">
        <v>4.9333333333333</v>
      </c>
      <c r="AA50" s="62">
        <v>3.65714285714</v>
      </c>
      <c r="AB50" s="62">
        <v>31.82795698924</v>
      </c>
    </row>
    <row r="51" s="22" customFormat="1" ht="15" customHeight="1" spans="1:28">
      <c r="A51" s="37" t="s">
        <v>161</v>
      </c>
      <c r="B51" s="38">
        <v>12.231159</v>
      </c>
      <c r="C51" s="38">
        <v>5.682952</v>
      </c>
      <c r="D51" s="39">
        <v>46.4629067449781</v>
      </c>
      <c r="E51" s="38">
        <v>0.5145</v>
      </c>
      <c r="F51" s="39">
        <v>4.20646972212527</v>
      </c>
      <c r="G51" s="38">
        <v>3.1111</v>
      </c>
      <c r="H51" s="39">
        <v>25.4358560787248</v>
      </c>
      <c r="I51" s="38">
        <v>2.057352</v>
      </c>
      <c r="J51" s="39">
        <v>16.820580944128</v>
      </c>
      <c r="K51" s="38">
        <v>0</v>
      </c>
      <c r="L51" s="44">
        <v>0</v>
      </c>
      <c r="M51" s="45">
        <v>1.35789</v>
      </c>
      <c r="N51" s="46">
        <v>11.1018914887788</v>
      </c>
      <c r="O51" s="45">
        <v>0.6453</v>
      </c>
      <c r="P51" s="46">
        <v>5.27586960483467</v>
      </c>
      <c r="Q51" s="45">
        <v>0.71259</v>
      </c>
      <c r="R51" s="46">
        <v>5.82602188394411</v>
      </c>
      <c r="S51" s="45">
        <v>5.190317</v>
      </c>
      <c r="T51" s="45">
        <v>42.4352017662431</v>
      </c>
      <c r="U51" s="45">
        <v>5.190317</v>
      </c>
      <c r="V51" s="45">
        <v>42.4352017662431</v>
      </c>
      <c r="W51" s="45">
        <v>0</v>
      </c>
      <c r="X51" s="46">
        <v>0</v>
      </c>
      <c r="Y51" s="62">
        <v>226.676194690265</v>
      </c>
      <c r="Z51" s="62">
        <v>5.3809523809523</v>
      </c>
      <c r="AA51" s="62">
        <v>3.65591397849</v>
      </c>
      <c r="AB51" s="62">
        <v>48.60215053763</v>
      </c>
    </row>
    <row r="52" s="22" customFormat="1" ht="15" customHeight="1" spans="1:28">
      <c r="A52" s="37" t="s">
        <v>162</v>
      </c>
      <c r="B52" s="38">
        <v>4.583551</v>
      </c>
      <c r="C52" s="38">
        <v>1.487086</v>
      </c>
      <c r="D52" s="39">
        <v>32.4439719335511</v>
      </c>
      <c r="E52" s="38">
        <v>0.104</v>
      </c>
      <c r="F52" s="39">
        <v>2.26898315301826</v>
      </c>
      <c r="G52" s="38">
        <v>0.83325</v>
      </c>
      <c r="H52" s="39">
        <v>18.1791366562737</v>
      </c>
      <c r="I52" s="38">
        <v>0.549836</v>
      </c>
      <c r="J52" s="39">
        <v>11.9958521242591</v>
      </c>
      <c r="K52" s="38">
        <v>0</v>
      </c>
      <c r="L52" s="44">
        <v>0</v>
      </c>
      <c r="M52" s="45">
        <v>0.3055</v>
      </c>
      <c r="N52" s="46">
        <v>6.66513801199114</v>
      </c>
      <c r="O52" s="45">
        <v>0.0894</v>
      </c>
      <c r="P52" s="46">
        <v>1.95045282576762</v>
      </c>
      <c r="Q52" s="45">
        <v>0.2161</v>
      </c>
      <c r="R52" s="46">
        <v>4.71468518622352</v>
      </c>
      <c r="S52" s="45">
        <v>2.790965</v>
      </c>
      <c r="T52" s="45">
        <v>60.8908900544578</v>
      </c>
      <c r="U52" s="45">
        <v>2.790965</v>
      </c>
      <c r="V52" s="45">
        <v>60.8908900544578</v>
      </c>
      <c r="W52" s="45">
        <v>0</v>
      </c>
      <c r="X52" s="46">
        <v>0</v>
      </c>
      <c r="Y52" s="62">
        <v>107.395227272727</v>
      </c>
      <c r="Z52" s="62">
        <v>7.2727272727272</v>
      </c>
      <c r="AA52" s="62">
        <v>1.68855534709</v>
      </c>
      <c r="AB52" s="62">
        <v>18.92473118279</v>
      </c>
    </row>
    <row r="53" s="22" customFormat="1" ht="15" customHeight="1" spans="1:28">
      <c r="A53" s="37" t="s">
        <v>163</v>
      </c>
      <c r="B53" s="38">
        <v>23.253746</v>
      </c>
      <c r="C53" s="38">
        <v>6.090954</v>
      </c>
      <c r="D53" s="39">
        <v>26.1934313723045</v>
      </c>
      <c r="E53" s="38">
        <v>0.288</v>
      </c>
      <c r="F53" s="39">
        <v>1.23851013079785</v>
      </c>
      <c r="G53" s="38">
        <v>4.32563</v>
      </c>
      <c r="H53" s="39">
        <v>18.6018631148719</v>
      </c>
      <c r="I53" s="38">
        <v>1.477324</v>
      </c>
      <c r="J53" s="39">
        <v>6.35305812663474</v>
      </c>
      <c r="K53" s="38">
        <v>0</v>
      </c>
      <c r="L53" s="44">
        <v>0</v>
      </c>
      <c r="M53" s="45">
        <v>2.24026</v>
      </c>
      <c r="N53" s="46">
        <v>9.63397467229581</v>
      </c>
      <c r="O53" s="45">
        <v>0.8829</v>
      </c>
      <c r="P53" s="46">
        <v>3.79680761972716</v>
      </c>
      <c r="Q53" s="45">
        <v>1.35736</v>
      </c>
      <c r="R53" s="46">
        <v>5.83716705256865</v>
      </c>
      <c r="S53" s="45">
        <v>14.922532</v>
      </c>
      <c r="T53" s="45">
        <v>64.1725939553997</v>
      </c>
      <c r="U53" s="45">
        <v>14.922532</v>
      </c>
      <c r="V53" s="45">
        <v>64.1725939553997</v>
      </c>
      <c r="W53" s="45">
        <v>0</v>
      </c>
      <c r="X53" s="46">
        <v>0</v>
      </c>
      <c r="Y53" s="62">
        <v>206.360386740332</v>
      </c>
      <c r="Z53" s="62">
        <v>4.3095238095238</v>
      </c>
      <c r="AA53" s="62">
        <v>1.86440677966</v>
      </c>
      <c r="AB53" s="62">
        <v>11.91573403554</v>
      </c>
    </row>
    <row r="54" s="22" customFormat="1" ht="15" customHeight="1" spans="1:28">
      <c r="A54" s="37" t="s">
        <v>164</v>
      </c>
      <c r="B54" s="38">
        <v>78.831758</v>
      </c>
      <c r="C54" s="38">
        <v>16.604832</v>
      </c>
      <c r="D54" s="39">
        <v>21.0636327557226</v>
      </c>
      <c r="E54" s="38">
        <v>2.1601</v>
      </c>
      <c r="F54" s="39">
        <v>2.7401393230378</v>
      </c>
      <c r="G54" s="38">
        <v>8.3045</v>
      </c>
      <c r="H54" s="39">
        <v>10.5344599824857</v>
      </c>
      <c r="I54" s="38">
        <v>6.140232</v>
      </c>
      <c r="J54" s="39">
        <v>7.78903345019909</v>
      </c>
      <c r="K54" s="38">
        <v>0</v>
      </c>
      <c r="L54" s="44">
        <v>0</v>
      </c>
      <c r="M54" s="45">
        <v>4.12153</v>
      </c>
      <c r="N54" s="46">
        <v>5.22826092499421</v>
      </c>
      <c r="O54" s="45">
        <v>2.10063</v>
      </c>
      <c r="P54" s="46">
        <v>2.66470018339563</v>
      </c>
      <c r="Q54" s="45">
        <v>2.0209</v>
      </c>
      <c r="R54" s="46">
        <v>2.56356074159858</v>
      </c>
      <c r="S54" s="45">
        <v>58.105396</v>
      </c>
      <c r="T54" s="45">
        <v>73.7081063192831</v>
      </c>
      <c r="U54" s="45">
        <v>58.105396</v>
      </c>
      <c r="V54" s="45">
        <v>73.7081063192831</v>
      </c>
      <c r="W54" s="45">
        <v>0</v>
      </c>
      <c r="X54" s="46">
        <v>0</v>
      </c>
      <c r="Y54" s="62">
        <v>180.209268060837</v>
      </c>
      <c r="Z54" s="62">
        <v>6.2248520710059</v>
      </c>
      <c r="AA54" s="62">
        <v>5.56660039761</v>
      </c>
      <c r="AB54" s="62">
        <v>42.4193548387</v>
      </c>
    </row>
    <row r="55" s="22" customFormat="1" ht="15" customHeight="1" spans="1:28">
      <c r="A55" s="37" t="s">
        <v>165</v>
      </c>
      <c r="B55" s="38">
        <v>12.181872</v>
      </c>
      <c r="C55" s="38">
        <v>5.25601</v>
      </c>
      <c r="D55" s="39">
        <v>43.146160130397</v>
      </c>
      <c r="E55" s="38">
        <v>0.3136</v>
      </c>
      <c r="F55" s="39">
        <v>2.57431698510705</v>
      </c>
      <c r="G55" s="38">
        <v>2.6281</v>
      </c>
      <c r="H55" s="39">
        <v>21.5738599124995</v>
      </c>
      <c r="I55" s="38">
        <v>2.31431</v>
      </c>
      <c r="J55" s="39">
        <v>18.9979832327905</v>
      </c>
      <c r="K55" s="38">
        <v>0</v>
      </c>
      <c r="L55" s="44">
        <v>0</v>
      </c>
      <c r="M55" s="45">
        <v>1.04179</v>
      </c>
      <c r="N55" s="46">
        <v>8.55196968085037</v>
      </c>
      <c r="O55" s="45">
        <v>0.29455</v>
      </c>
      <c r="P55" s="46">
        <v>2.41793707896455</v>
      </c>
      <c r="Q55" s="45">
        <v>0.74724</v>
      </c>
      <c r="R55" s="46">
        <v>6.13403260188582</v>
      </c>
      <c r="S55" s="45">
        <v>5.884072</v>
      </c>
      <c r="T55" s="45">
        <v>48.3018701887526</v>
      </c>
      <c r="U55" s="45">
        <v>5.884072</v>
      </c>
      <c r="V55" s="45">
        <v>48.3018701887526</v>
      </c>
      <c r="W55" s="45">
        <v>0</v>
      </c>
      <c r="X55" s="46">
        <v>0</v>
      </c>
      <c r="Y55" s="62">
        <v>171.64453271028</v>
      </c>
      <c r="Z55" s="62">
        <v>5.9411764705882</v>
      </c>
      <c r="AA55" s="62">
        <v>2.74509803921</v>
      </c>
      <c r="AB55" s="62">
        <v>27.6129032258</v>
      </c>
    </row>
    <row r="56" s="22" customFormat="1" ht="15" customHeight="1" spans="1:28">
      <c r="A56" s="37" t="s">
        <v>166</v>
      </c>
      <c r="B56" s="38">
        <v>10.084162</v>
      </c>
      <c r="C56" s="38">
        <v>3.503702</v>
      </c>
      <c r="D56" s="39">
        <v>34.7446024766361</v>
      </c>
      <c r="E56" s="38">
        <v>0.4343</v>
      </c>
      <c r="F56" s="39">
        <v>4.30675350118334</v>
      </c>
      <c r="G56" s="38">
        <v>1.768542</v>
      </c>
      <c r="H56" s="39">
        <v>17.5378182143444</v>
      </c>
      <c r="I56" s="38">
        <v>1.30086</v>
      </c>
      <c r="J56" s="39">
        <v>12.9000307611084</v>
      </c>
      <c r="K56" s="38">
        <v>0</v>
      </c>
      <c r="L56" s="44">
        <v>0</v>
      </c>
      <c r="M56" s="45">
        <v>0.55272</v>
      </c>
      <c r="N56" s="46">
        <v>5.48107021684102</v>
      </c>
      <c r="O56" s="45">
        <v>0.26665</v>
      </c>
      <c r="P56" s="46">
        <v>2.64424550101436</v>
      </c>
      <c r="Q56" s="45">
        <v>0.28607</v>
      </c>
      <c r="R56" s="46">
        <v>2.83682471582666</v>
      </c>
      <c r="S56" s="45">
        <v>6.02774</v>
      </c>
      <c r="T56" s="45">
        <v>59.7743273065228</v>
      </c>
      <c r="U56" s="45">
        <v>6.02774</v>
      </c>
      <c r="V56" s="45">
        <v>59.7743273065228</v>
      </c>
      <c r="W56" s="45">
        <v>0</v>
      </c>
      <c r="X56" s="46">
        <v>0</v>
      </c>
      <c r="Y56" s="62">
        <v>157.586091370558</v>
      </c>
      <c r="Z56" s="62">
        <v>5.051282051282</v>
      </c>
      <c r="AA56" s="62">
        <v>5.51181102362</v>
      </c>
      <c r="AB56" s="62">
        <v>42.36559139784</v>
      </c>
    </row>
    <row r="57" s="22" customFormat="1" ht="15" customHeight="1" spans="1:28">
      <c r="A57" s="37" t="s">
        <v>167</v>
      </c>
      <c r="B57" s="38">
        <v>13.637124</v>
      </c>
      <c r="C57" s="38">
        <v>5.76545</v>
      </c>
      <c r="D57" s="39">
        <v>42.2776092671739</v>
      </c>
      <c r="E57" s="38">
        <v>1.0588</v>
      </c>
      <c r="F57" s="39">
        <v>7.76410040709463</v>
      </c>
      <c r="G57" s="38">
        <v>3.46634</v>
      </c>
      <c r="H57" s="39">
        <v>25.4184093361621</v>
      </c>
      <c r="I57" s="38">
        <v>1.24031</v>
      </c>
      <c r="J57" s="39">
        <v>9.09509952391721</v>
      </c>
      <c r="K57" s="38">
        <v>0</v>
      </c>
      <c r="L57" s="44">
        <v>0</v>
      </c>
      <c r="M57" s="45">
        <v>1.04648</v>
      </c>
      <c r="N57" s="46">
        <v>7.67375877787721</v>
      </c>
      <c r="O57" s="45">
        <v>0.2945</v>
      </c>
      <c r="P57" s="46">
        <v>2.15954625036775</v>
      </c>
      <c r="Q57" s="45">
        <v>0.75198</v>
      </c>
      <c r="R57" s="46">
        <v>5.51421252750947</v>
      </c>
      <c r="S57" s="45">
        <v>6.825194</v>
      </c>
      <c r="T57" s="45">
        <v>50.0486319549489</v>
      </c>
      <c r="U57" s="45">
        <v>6.825194</v>
      </c>
      <c r="V57" s="45">
        <v>50.0486319549489</v>
      </c>
      <c r="W57" s="45">
        <v>0</v>
      </c>
      <c r="X57" s="46">
        <v>0</v>
      </c>
      <c r="Y57" s="62">
        <v>128.104811320755</v>
      </c>
      <c r="Z57" s="62">
        <v>6.4393939393939</v>
      </c>
      <c r="AA57" s="62">
        <v>4.57337883959</v>
      </c>
      <c r="AB57" s="62">
        <v>35.99320882852</v>
      </c>
    </row>
    <row r="58" s="22" customFormat="1" ht="15" customHeight="1" spans="1:28">
      <c r="A58" s="37" t="s">
        <v>168</v>
      </c>
      <c r="B58" s="38">
        <v>9.169051</v>
      </c>
      <c r="C58" s="38">
        <v>3.63065</v>
      </c>
      <c r="D58" s="39">
        <v>39.5967914236708</v>
      </c>
      <c r="E58" s="38">
        <v>0.5492</v>
      </c>
      <c r="F58" s="39">
        <v>5.98971474801482</v>
      </c>
      <c r="G58" s="38">
        <v>1.7064</v>
      </c>
      <c r="H58" s="39">
        <v>18.6104319847278</v>
      </c>
      <c r="I58" s="38">
        <v>1.37505</v>
      </c>
      <c r="J58" s="39">
        <v>14.9966446909282</v>
      </c>
      <c r="K58" s="38">
        <v>0</v>
      </c>
      <c r="L58" s="44">
        <v>0</v>
      </c>
      <c r="M58" s="45">
        <v>0.69524</v>
      </c>
      <c r="N58" s="46">
        <v>7.58246409579356</v>
      </c>
      <c r="O58" s="45">
        <v>0.27515</v>
      </c>
      <c r="P58" s="46">
        <v>3.0008558137587</v>
      </c>
      <c r="Q58" s="45">
        <v>0.42009</v>
      </c>
      <c r="R58" s="46">
        <v>4.58160828203486</v>
      </c>
      <c r="S58" s="45">
        <v>4.843161</v>
      </c>
      <c r="T58" s="45">
        <v>52.8207444805357</v>
      </c>
      <c r="U58" s="45">
        <v>4.843161</v>
      </c>
      <c r="V58" s="45">
        <v>52.8207444805357</v>
      </c>
      <c r="W58" s="45">
        <v>0</v>
      </c>
      <c r="X58" s="46">
        <v>0</v>
      </c>
      <c r="Y58" s="62">
        <v>191.415873786408</v>
      </c>
      <c r="Z58" s="62">
        <v>6.6451612903225</v>
      </c>
      <c r="AA58" s="62">
        <v>4.55882352941</v>
      </c>
      <c r="AB58" s="62">
        <v>110.75268817204</v>
      </c>
    </row>
    <row r="59" s="22" customFormat="1" ht="15" customHeight="1" spans="1:28">
      <c r="A59" s="37" t="s">
        <v>169</v>
      </c>
      <c r="B59" s="38">
        <v>24.05234</v>
      </c>
      <c r="C59" s="38">
        <v>5.819708</v>
      </c>
      <c r="D59" s="39">
        <v>24.196015855422</v>
      </c>
      <c r="E59" s="38">
        <v>0.5744</v>
      </c>
      <c r="F59" s="39">
        <v>2.38812523022708</v>
      </c>
      <c r="G59" s="38">
        <v>3.85987</v>
      </c>
      <c r="H59" s="39">
        <v>16.0477941023618</v>
      </c>
      <c r="I59" s="38">
        <v>1.385438</v>
      </c>
      <c r="J59" s="39">
        <v>5.76009652283312</v>
      </c>
      <c r="K59" s="38">
        <v>0</v>
      </c>
      <c r="L59" s="44">
        <v>0</v>
      </c>
      <c r="M59" s="45">
        <v>3.07542</v>
      </c>
      <c r="N59" s="46">
        <v>12.7863650688457</v>
      </c>
      <c r="O59" s="45">
        <v>1.017</v>
      </c>
      <c r="P59" s="46">
        <v>4.22827882858799</v>
      </c>
      <c r="Q59" s="45">
        <v>2.05842</v>
      </c>
      <c r="R59" s="46">
        <v>8.5580862402577</v>
      </c>
      <c r="S59" s="45">
        <v>15.157212</v>
      </c>
      <c r="T59" s="45">
        <v>63.0176190757323</v>
      </c>
      <c r="U59" s="45">
        <v>15.157212</v>
      </c>
      <c r="V59" s="45">
        <v>63.0176190757323</v>
      </c>
      <c r="W59" s="45">
        <v>0</v>
      </c>
      <c r="X59" s="46">
        <v>0</v>
      </c>
      <c r="Y59" s="62">
        <v>228.589545454545</v>
      </c>
      <c r="Z59" s="62">
        <v>5.9833333333333</v>
      </c>
      <c r="AA59" s="62">
        <v>3.70934959349</v>
      </c>
      <c r="AB59" s="62">
        <v>52.45441795231</v>
      </c>
    </row>
    <row r="60" s="22" customFormat="1" ht="15" customHeight="1" spans="1:28">
      <c r="A60" s="37" t="s">
        <v>170</v>
      </c>
      <c r="B60" s="38">
        <v>18.593278</v>
      </c>
      <c r="C60" s="38">
        <v>6.020183</v>
      </c>
      <c r="D60" s="39">
        <v>32.3782767083889</v>
      </c>
      <c r="E60" s="38">
        <v>0.7005</v>
      </c>
      <c r="F60" s="39">
        <v>3.76749059525706</v>
      </c>
      <c r="G60" s="38">
        <v>3.6837</v>
      </c>
      <c r="H60" s="39">
        <v>19.8119987234096</v>
      </c>
      <c r="I60" s="38">
        <v>1.635983</v>
      </c>
      <c r="J60" s="39">
        <v>8.79878738972224</v>
      </c>
      <c r="K60" s="38">
        <v>0</v>
      </c>
      <c r="L60" s="44">
        <v>0</v>
      </c>
      <c r="M60" s="45">
        <v>1.43594</v>
      </c>
      <c r="N60" s="46">
        <v>7.72289856581502</v>
      </c>
      <c r="O60" s="45">
        <v>0.2747</v>
      </c>
      <c r="P60" s="46">
        <v>1.47741565527068</v>
      </c>
      <c r="Q60" s="45">
        <v>1.16124</v>
      </c>
      <c r="R60" s="46">
        <v>6.24548291054434</v>
      </c>
      <c r="S60" s="45">
        <v>11.137155</v>
      </c>
      <c r="T60" s="45">
        <v>59.8988247257961</v>
      </c>
      <c r="U60" s="45">
        <v>11.137155</v>
      </c>
      <c r="V60" s="45">
        <v>59.8988247257961</v>
      </c>
      <c r="W60" s="45">
        <v>0</v>
      </c>
      <c r="X60" s="46">
        <v>0</v>
      </c>
      <c r="Y60" s="62">
        <v>176.837674418605</v>
      </c>
      <c r="Z60" s="62">
        <v>5.9019607843137</v>
      </c>
      <c r="AA60" s="62">
        <v>2.82392026578</v>
      </c>
      <c r="AB60" s="62">
        <v>19.4193548387</v>
      </c>
    </row>
    <row r="61" s="22" customFormat="1" ht="15" customHeight="1" spans="1:28">
      <c r="A61" s="37" t="s">
        <v>171</v>
      </c>
      <c r="B61" s="38">
        <v>30.963828</v>
      </c>
      <c r="C61" s="38">
        <v>8.959079</v>
      </c>
      <c r="D61" s="39">
        <v>28.9340161688019</v>
      </c>
      <c r="E61" s="38">
        <v>0.6787</v>
      </c>
      <c r="F61" s="39">
        <v>2.19191244700106</v>
      </c>
      <c r="G61" s="38">
        <v>6.2665</v>
      </c>
      <c r="H61" s="39">
        <v>20.2381307634185</v>
      </c>
      <c r="I61" s="38">
        <v>2.013879</v>
      </c>
      <c r="J61" s="39">
        <v>6.50397295838228</v>
      </c>
      <c r="K61" s="38">
        <v>0</v>
      </c>
      <c r="L61" s="44">
        <v>0</v>
      </c>
      <c r="M61" s="45">
        <v>3.33333</v>
      </c>
      <c r="N61" s="46">
        <v>10.7652387166083</v>
      </c>
      <c r="O61" s="45">
        <v>1.45979</v>
      </c>
      <c r="P61" s="46">
        <v>4.71450106233635</v>
      </c>
      <c r="Q61" s="45">
        <v>1.87354</v>
      </c>
      <c r="R61" s="46">
        <v>6.05073765427195</v>
      </c>
      <c r="S61" s="45">
        <v>18.671419</v>
      </c>
      <c r="T61" s="45">
        <v>60.3007451145898</v>
      </c>
      <c r="U61" s="45">
        <v>18.671419</v>
      </c>
      <c r="V61" s="45">
        <v>60.3007451145898</v>
      </c>
      <c r="W61" s="45">
        <v>0</v>
      </c>
      <c r="X61" s="46">
        <v>0</v>
      </c>
      <c r="Y61" s="62">
        <v>222.784307692308</v>
      </c>
      <c r="Z61" s="62">
        <v>5.531914893617</v>
      </c>
      <c r="AA61" s="62">
        <v>1.68261299901</v>
      </c>
      <c r="AB61" s="62">
        <v>16.77419354838</v>
      </c>
    </row>
    <row r="62" s="22" customFormat="1" ht="15" customHeight="1" spans="1:28">
      <c r="A62" s="37" t="s">
        <v>172</v>
      </c>
      <c r="B62" s="38">
        <v>30.259348</v>
      </c>
      <c r="C62" s="38">
        <v>6.50684</v>
      </c>
      <c r="D62" s="39">
        <v>21.5035697398371</v>
      </c>
      <c r="E62" s="38">
        <v>0.5732</v>
      </c>
      <c r="F62" s="39">
        <v>1.89429065028103</v>
      </c>
      <c r="G62" s="38">
        <v>3.942</v>
      </c>
      <c r="H62" s="39">
        <v>13.0273791755196</v>
      </c>
      <c r="I62" s="38">
        <v>1.99164</v>
      </c>
      <c r="J62" s="39">
        <v>6.58189991403648</v>
      </c>
      <c r="K62" s="38">
        <v>0</v>
      </c>
      <c r="L62" s="44">
        <v>0</v>
      </c>
      <c r="M62" s="45">
        <v>1.90088</v>
      </c>
      <c r="N62" s="46">
        <v>6.28195954519575</v>
      </c>
      <c r="O62" s="45">
        <v>0.6784</v>
      </c>
      <c r="P62" s="46">
        <v>2.24195180940449</v>
      </c>
      <c r="Q62" s="45">
        <v>1.22248</v>
      </c>
      <c r="R62" s="46">
        <v>4.04000773579127</v>
      </c>
      <c r="S62" s="45">
        <v>21.851628</v>
      </c>
      <c r="T62" s="45">
        <v>72.2144707149672</v>
      </c>
      <c r="U62" s="45">
        <v>21.851628</v>
      </c>
      <c r="V62" s="45">
        <v>72.2144707149672</v>
      </c>
      <c r="W62" s="45">
        <v>0</v>
      </c>
      <c r="X62" s="46">
        <v>0</v>
      </c>
      <c r="Y62" s="62">
        <v>159.144672131148</v>
      </c>
      <c r="Z62" s="62">
        <v>5.6117647058823</v>
      </c>
      <c r="AA62" s="62">
        <v>3.51598173515</v>
      </c>
      <c r="AB62" s="62">
        <v>43.7275985663</v>
      </c>
    </row>
    <row r="63" s="22" customFormat="1" ht="15" customHeight="1" spans="1:28">
      <c r="A63" s="37" t="s">
        <v>173</v>
      </c>
      <c r="B63" s="38">
        <v>9.938569</v>
      </c>
      <c r="C63" s="38">
        <v>2.78299</v>
      </c>
      <c r="D63" s="39">
        <v>28.0019185860661</v>
      </c>
      <c r="E63" s="38">
        <v>0.1984</v>
      </c>
      <c r="F63" s="39">
        <v>1.99626324473875</v>
      </c>
      <c r="G63" s="38">
        <v>1.6253</v>
      </c>
      <c r="H63" s="39">
        <v>16.353460945937</v>
      </c>
      <c r="I63" s="38">
        <v>0.95929</v>
      </c>
      <c r="J63" s="39">
        <v>9.65219439539032</v>
      </c>
      <c r="K63" s="38">
        <v>0</v>
      </c>
      <c r="L63" s="44">
        <v>0</v>
      </c>
      <c r="M63" s="45">
        <v>1.15239</v>
      </c>
      <c r="N63" s="46">
        <v>11.5951300433694</v>
      </c>
      <c r="O63" s="45">
        <v>0.1974</v>
      </c>
      <c r="P63" s="46">
        <v>1.98620143402939</v>
      </c>
      <c r="Q63" s="45">
        <v>0.95499</v>
      </c>
      <c r="R63" s="46">
        <v>9.60892860934004</v>
      </c>
      <c r="S63" s="45">
        <v>6.003189</v>
      </c>
      <c r="T63" s="45">
        <v>60.4029513705645</v>
      </c>
      <c r="U63" s="45">
        <v>6.003189</v>
      </c>
      <c r="V63" s="45">
        <v>60.4029513705645</v>
      </c>
      <c r="W63" s="45">
        <v>0</v>
      </c>
      <c r="X63" s="46">
        <v>0</v>
      </c>
      <c r="Y63" s="62">
        <v>164.479253731343</v>
      </c>
      <c r="Z63" s="62">
        <v>4.8076923076923</v>
      </c>
      <c r="AA63" s="62">
        <v>2.74390243902</v>
      </c>
      <c r="AB63" s="62">
        <v>17.29032258064</v>
      </c>
    </row>
    <row r="64" s="22" customFormat="1" ht="15" customHeight="1" spans="1:28">
      <c r="A64" s="37" t="s">
        <v>174</v>
      </c>
      <c r="B64" s="38">
        <v>12.92486</v>
      </c>
      <c r="C64" s="38">
        <v>3.615765</v>
      </c>
      <c r="D64" s="39">
        <v>27.9752740068364</v>
      </c>
      <c r="E64" s="38">
        <v>0.2402</v>
      </c>
      <c r="F64" s="39">
        <v>1.8584340565391</v>
      </c>
      <c r="G64" s="38">
        <v>2.40781</v>
      </c>
      <c r="H64" s="39">
        <v>18.6292926964006</v>
      </c>
      <c r="I64" s="38">
        <v>0.967755</v>
      </c>
      <c r="J64" s="39">
        <v>7.48754725389675</v>
      </c>
      <c r="K64" s="38">
        <v>0</v>
      </c>
      <c r="L64" s="44">
        <v>0</v>
      </c>
      <c r="M64" s="45">
        <v>0.49996</v>
      </c>
      <c r="N64" s="46">
        <v>3.86820437513443</v>
      </c>
      <c r="O64" s="45">
        <v>0.15315</v>
      </c>
      <c r="P64" s="46">
        <v>1.18492579416721</v>
      </c>
      <c r="Q64" s="45">
        <v>0.34681</v>
      </c>
      <c r="R64" s="46">
        <v>2.68327858096722</v>
      </c>
      <c r="S64" s="45">
        <v>8.809135</v>
      </c>
      <c r="T64" s="45">
        <v>68.1565216180291</v>
      </c>
      <c r="U64" s="45">
        <v>8.809135</v>
      </c>
      <c r="V64" s="45">
        <v>68.1565216180291</v>
      </c>
      <c r="W64" s="45">
        <v>0</v>
      </c>
      <c r="X64" s="46">
        <v>0</v>
      </c>
      <c r="Y64" s="62">
        <v>134.567417218543</v>
      </c>
      <c r="Z64" s="62">
        <v>5</v>
      </c>
      <c r="AA64" s="62">
        <v>2.21882172915</v>
      </c>
      <c r="AB64" s="62">
        <v>19.48387096774</v>
      </c>
    </row>
    <row r="65" s="22" customFormat="1" ht="15" customHeight="1" spans="1:28">
      <c r="A65" s="37" t="s">
        <v>175</v>
      </c>
      <c r="B65" s="38">
        <v>11.208735</v>
      </c>
      <c r="C65" s="38">
        <v>4.71525</v>
      </c>
      <c r="D65" s="39">
        <v>42.0676374274171</v>
      </c>
      <c r="E65" s="38">
        <v>0.5589</v>
      </c>
      <c r="F65" s="39">
        <v>4.9862897106587</v>
      </c>
      <c r="G65" s="38">
        <v>2.7187</v>
      </c>
      <c r="H65" s="39">
        <v>24.2551902600963</v>
      </c>
      <c r="I65" s="38">
        <v>1.43765</v>
      </c>
      <c r="J65" s="39">
        <v>12.8261574566621</v>
      </c>
      <c r="K65" s="38">
        <v>0</v>
      </c>
      <c r="L65" s="44">
        <v>0</v>
      </c>
      <c r="M65" s="45">
        <v>1.08718</v>
      </c>
      <c r="N65" s="46">
        <v>9.69939962002849</v>
      </c>
      <c r="O65" s="45">
        <v>0.2672</v>
      </c>
      <c r="P65" s="46">
        <v>2.38385509158705</v>
      </c>
      <c r="Q65" s="45">
        <v>0.81998</v>
      </c>
      <c r="R65" s="46">
        <v>7.31554452844143</v>
      </c>
      <c r="S65" s="45">
        <v>5.406305</v>
      </c>
      <c r="T65" s="45">
        <v>48.2329629525544</v>
      </c>
      <c r="U65" s="45">
        <v>5.406305</v>
      </c>
      <c r="V65" s="45">
        <v>48.2329629525544</v>
      </c>
      <c r="W65" s="45">
        <v>0</v>
      </c>
      <c r="X65" s="46">
        <v>0</v>
      </c>
      <c r="Y65" s="62">
        <v>165.312545454545</v>
      </c>
      <c r="Z65" s="62">
        <v>6.1777777777777</v>
      </c>
      <c r="AA65" s="62">
        <v>3.18217979315</v>
      </c>
      <c r="AB65" s="62">
        <v>38.56942496493</v>
      </c>
    </row>
    <row r="66" s="22" customFormat="1" ht="15" customHeight="1" spans="1:28">
      <c r="A66" s="37" t="s">
        <v>176</v>
      </c>
      <c r="B66" s="38">
        <v>6.138491</v>
      </c>
      <c r="C66" s="38">
        <v>1.9209</v>
      </c>
      <c r="D66" s="39">
        <v>31.2927069535493</v>
      </c>
      <c r="E66" s="38">
        <v>0.2628</v>
      </c>
      <c r="F66" s="39">
        <v>4.28118245998894</v>
      </c>
      <c r="G66" s="38">
        <v>1.0755</v>
      </c>
      <c r="H66" s="39">
        <v>17.5205926016671</v>
      </c>
      <c r="I66" s="38">
        <v>0.5826</v>
      </c>
      <c r="J66" s="39">
        <v>9.4909318918933</v>
      </c>
      <c r="K66" s="38">
        <v>0</v>
      </c>
      <c r="L66" s="44">
        <v>0</v>
      </c>
      <c r="M66" s="45">
        <v>0.28281</v>
      </c>
      <c r="N66" s="46">
        <v>4.60715833907714</v>
      </c>
      <c r="O66" s="45">
        <v>0.05095</v>
      </c>
      <c r="P66" s="46">
        <v>0.830008547703336</v>
      </c>
      <c r="Q66" s="45">
        <v>0.23186</v>
      </c>
      <c r="R66" s="46">
        <v>3.77714979137381</v>
      </c>
      <c r="S66" s="45">
        <v>3.934781</v>
      </c>
      <c r="T66" s="45">
        <v>64.1001347073735</v>
      </c>
      <c r="U66" s="45">
        <v>3.934781</v>
      </c>
      <c r="V66" s="45">
        <v>64.1001347073735</v>
      </c>
      <c r="W66" s="45">
        <v>0</v>
      </c>
      <c r="X66" s="46">
        <v>0</v>
      </c>
      <c r="Y66" s="62">
        <v>139.986030534351</v>
      </c>
      <c r="Z66" s="62">
        <v>5</v>
      </c>
      <c r="AA66" s="62">
        <v>4.08496732026</v>
      </c>
      <c r="AB66" s="62">
        <v>70.43010752688</v>
      </c>
    </row>
    <row r="67" s="22" customFormat="1" ht="15" customHeight="1" spans="1:28">
      <c r="A67" s="37" t="s">
        <v>177</v>
      </c>
      <c r="B67" s="38">
        <v>6.637803</v>
      </c>
      <c r="C67" s="38">
        <v>1.825686</v>
      </c>
      <c r="D67" s="39">
        <v>27.5043715518523</v>
      </c>
      <c r="E67" s="38">
        <v>0.019</v>
      </c>
      <c r="F67" s="39">
        <v>0.286239287306357</v>
      </c>
      <c r="G67" s="38">
        <v>1.23804</v>
      </c>
      <c r="H67" s="39">
        <v>18.6513519608822</v>
      </c>
      <c r="I67" s="38">
        <v>0.568646</v>
      </c>
      <c r="J67" s="39">
        <v>8.56678030366373</v>
      </c>
      <c r="K67" s="38">
        <v>0</v>
      </c>
      <c r="L67" s="44">
        <v>0</v>
      </c>
      <c r="M67" s="45">
        <v>0.04392</v>
      </c>
      <c r="N67" s="46">
        <v>0.661664710447116</v>
      </c>
      <c r="O67" s="45">
        <v>0.0091</v>
      </c>
      <c r="P67" s="46">
        <v>0.137093553394097</v>
      </c>
      <c r="Q67" s="45">
        <v>0.03482</v>
      </c>
      <c r="R67" s="46">
        <v>0.524571157053019</v>
      </c>
      <c r="S67" s="45">
        <v>4.768197</v>
      </c>
      <c r="T67" s="45">
        <v>71.8339637377006</v>
      </c>
      <c r="U67" s="45">
        <v>4.733576</v>
      </c>
      <c r="V67" s="45">
        <v>71.3123905605514</v>
      </c>
      <c r="W67" s="45">
        <v>0.034621</v>
      </c>
      <c r="X67" s="46">
        <v>0.521573177149126</v>
      </c>
      <c r="Y67" s="62">
        <v>142.022</v>
      </c>
      <c r="Z67" s="62">
        <v>2.5</v>
      </c>
      <c r="AA67" s="62">
        <v>0.21715526601</v>
      </c>
      <c r="AB67" s="62">
        <v>1.6129032258</v>
      </c>
    </row>
    <row r="68" s="22" customFormat="1" ht="15" customHeight="1" spans="1:28">
      <c r="A68" s="37" t="s">
        <v>178</v>
      </c>
      <c r="B68" s="38">
        <v>15.740908</v>
      </c>
      <c r="C68" s="38">
        <v>9.223727</v>
      </c>
      <c r="D68" s="39">
        <v>58.5971724121633</v>
      </c>
      <c r="E68" s="38">
        <v>0.0718</v>
      </c>
      <c r="F68" s="39">
        <v>0.456136329619613</v>
      </c>
      <c r="G68" s="38">
        <v>1.35612</v>
      </c>
      <c r="H68" s="39">
        <v>8.61525904350626</v>
      </c>
      <c r="I68" s="38">
        <v>7.795807</v>
      </c>
      <c r="J68" s="39">
        <v>49.5257770390374</v>
      </c>
      <c r="K68" s="38">
        <v>0</v>
      </c>
      <c r="L68" s="44">
        <v>0</v>
      </c>
      <c r="M68" s="45">
        <v>1.05231</v>
      </c>
      <c r="N68" s="46">
        <v>6.68519249334282</v>
      </c>
      <c r="O68" s="45">
        <v>0.95285</v>
      </c>
      <c r="P68" s="46">
        <v>6.05333567796724</v>
      </c>
      <c r="Q68" s="45">
        <v>0.09946</v>
      </c>
      <c r="R68" s="46">
        <v>0.631856815375581</v>
      </c>
      <c r="S68" s="45">
        <v>5.464871</v>
      </c>
      <c r="T68" s="45">
        <v>34.7176350944939</v>
      </c>
      <c r="U68" s="45">
        <v>5.427714</v>
      </c>
      <c r="V68" s="45">
        <v>34.4815813674789</v>
      </c>
      <c r="W68" s="45">
        <v>0.037157</v>
      </c>
      <c r="X68" s="46">
        <v>0.236053727014985</v>
      </c>
      <c r="Y68" s="62">
        <v>150.388484848485</v>
      </c>
      <c r="Z68" s="62">
        <v>6.6</v>
      </c>
      <c r="AA68" s="62">
        <v>0.1624959376</v>
      </c>
      <c r="AB68" s="62">
        <v>3.32661290322</v>
      </c>
    </row>
    <row r="69" s="22" customFormat="1" ht="15" customHeight="1" spans="1:28">
      <c r="A69" s="37" t="s">
        <v>179</v>
      </c>
      <c r="B69" s="38">
        <v>7.599433</v>
      </c>
      <c r="C69" s="38">
        <v>3.859105</v>
      </c>
      <c r="D69" s="39">
        <v>50.7814859345428</v>
      </c>
      <c r="E69" s="38">
        <v>0</v>
      </c>
      <c r="F69" s="39">
        <v>0</v>
      </c>
      <c r="G69" s="38">
        <v>1.09372</v>
      </c>
      <c r="H69" s="39">
        <v>14.3921263599534</v>
      </c>
      <c r="I69" s="38">
        <v>2.765385</v>
      </c>
      <c r="J69" s="39">
        <v>36.3893595745893</v>
      </c>
      <c r="K69" s="38">
        <v>0</v>
      </c>
      <c r="L69" s="44">
        <v>0</v>
      </c>
      <c r="M69" s="45">
        <v>0.03857</v>
      </c>
      <c r="N69" s="46">
        <v>0.507537864995981</v>
      </c>
      <c r="O69" s="45">
        <v>0.00285</v>
      </c>
      <c r="P69" s="46">
        <v>0.0375027979061069</v>
      </c>
      <c r="Q69" s="45">
        <v>0.03572</v>
      </c>
      <c r="R69" s="46">
        <v>0.470035067089874</v>
      </c>
      <c r="S69" s="45">
        <v>3.701758</v>
      </c>
      <c r="T69" s="45">
        <v>48.7109762004613</v>
      </c>
      <c r="U69" s="45">
        <v>3.696316</v>
      </c>
      <c r="V69" s="45">
        <v>48.6393655947753</v>
      </c>
      <c r="W69" s="45">
        <v>0.005442</v>
      </c>
      <c r="X69" s="46">
        <v>0.0716106056859768</v>
      </c>
      <c r="Y69" s="62">
        <v>0</v>
      </c>
      <c r="Z69" s="62">
        <v>0</v>
      </c>
      <c r="AA69" s="62">
        <v>0</v>
      </c>
      <c r="AB69" s="62">
        <v>0</v>
      </c>
    </row>
    <row r="70" s="22" customFormat="1" ht="15" customHeight="1" spans="1:16384">
      <c r="A70" s="37" t="s">
        <v>180</v>
      </c>
      <c r="B70" s="38">
        <v>8.363513</v>
      </c>
      <c r="C70" s="38">
        <v>3.172177</v>
      </c>
      <c r="D70" s="39">
        <v>37.9287627101195</v>
      </c>
      <c r="E70" s="38">
        <v>0.0622</v>
      </c>
      <c r="F70" s="39">
        <v>0.743706621846585</v>
      </c>
      <c r="G70" s="38">
        <v>1.8692</v>
      </c>
      <c r="H70" s="39">
        <v>22.3494600893189</v>
      </c>
      <c r="I70" s="38">
        <v>1.240777</v>
      </c>
      <c r="J70" s="39">
        <v>14.835595998954</v>
      </c>
      <c r="K70" s="38">
        <v>0</v>
      </c>
      <c r="L70" s="44">
        <v>0</v>
      </c>
      <c r="M70" s="45">
        <v>0.2105</v>
      </c>
      <c r="N70" s="46">
        <v>2.51688495013997</v>
      </c>
      <c r="O70" s="45">
        <v>0.107</v>
      </c>
      <c r="P70" s="46">
        <v>1.27936669674573</v>
      </c>
      <c r="Q70" s="45">
        <v>0.1035</v>
      </c>
      <c r="R70" s="46">
        <v>1.23751825339424</v>
      </c>
      <c r="S70" s="45">
        <v>4.980836</v>
      </c>
      <c r="T70" s="45">
        <v>59.5543523397405</v>
      </c>
      <c r="U70" s="45">
        <v>4.95327</v>
      </c>
      <c r="V70" s="45">
        <v>59.2247539999041</v>
      </c>
      <c r="W70" s="45">
        <v>0.027566</v>
      </c>
      <c r="X70" s="46">
        <v>0.329598339836382</v>
      </c>
      <c r="Y70" s="62">
        <v>171.8359375</v>
      </c>
      <c r="Z70" s="62">
        <v>5.3333333333333</v>
      </c>
      <c r="AA70" s="62">
        <v>0.48701298701</v>
      </c>
      <c r="AB70" s="62">
        <v>5.16129032258</v>
      </c>
      <c r="XEX70" s="57"/>
      <c r="XEY70" s="57"/>
      <c r="XEZ70" s="57"/>
      <c r="XFA70" s="57"/>
      <c r="XFB70" s="57"/>
      <c r="XFC70" s="57"/>
      <c r="XFD70" s="57"/>
    </row>
    <row r="71" s="22" customFormat="1" ht="15" customHeight="1" spans="1:28">
      <c r="A71" s="37" t="s">
        <v>181</v>
      </c>
      <c r="B71" s="38">
        <v>8.050981</v>
      </c>
      <c r="C71" s="38">
        <v>3.945835</v>
      </c>
      <c r="D71" s="39">
        <v>49.0106112534609</v>
      </c>
      <c r="E71" s="38">
        <v>0.0836</v>
      </c>
      <c r="F71" s="39">
        <v>1.03838277596233</v>
      </c>
      <c r="G71" s="38">
        <v>1.67467</v>
      </c>
      <c r="H71" s="39">
        <v>20.8008191796751</v>
      </c>
      <c r="I71" s="38">
        <v>2.187565</v>
      </c>
      <c r="J71" s="39">
        <v>27.1714092978235</v>
      </c>
      <c r="K71" s="38">
        <v>0</v>
      </c>
      <c r="L71" s="44">
        <v>0</v>
      </c>
      <c r="M71" s="45">
        <v>0.00585</v>
      </c>
      <c r="N71" s="46">
        <v>0.0726619526241585</v>
      </c>
      <c r="O71" s="45">
        <v>0.00185</v>
      </c>
      <c r="P71" s="46">
        <v>0.0229785662144775</v>
      </c>
      <c r="Q71" s="45">
        <v>0.004</v>
      </c>
      <c r="R71" s="46">
        <v>0.049683386409681</v>
      </c>
      <c r="S71" s="45">
        <v>4.099296</v>
      </c>
      <c r="T71" s="45">
        <v>50.9167267939149</v>
      </c>
      <c r="U71" s="45">
        <v>4.082932</v>
      </c>
      <c r="V71" s="45">
        <v>50.7134720601129</v>
      </c>
      <c r="W71" s="45">
        <v>0.016364</v>
      </c>
      <c r="X71" s="46">
        <v>0.203254733802005</v>
      </c>
      <c r="Y71" s="62">
        <v>111.681379310345</v>
      </c>
      <c r="Z71" s="62">
        <v>4.8333333333333</v>
      </c>
      <c r="AA71" s="62">
        <v>0.38216560509</v>
      </c>
      <c r="AB71" s="62">
        <v>6.23655913978</v>
      </c>
    </row>
    <row r="72" s="22" customFormat="1" ht="15" customHeight="1" spans="1:28">
      <c r="A72" s="37" t="s">
        <v>182</v>
      </c>
      <c r="B72" s="38">
        <v>10.218264</v>
      </c>
      <c r="C72" s="38">
        <v>3.70722</v>
      </c>
      <c r="D72" s="39">
        <v>36.2803309838149</v>
      </c>
      <c r="E72" s="38">
        <v>0.118</v>
      </c>
      <c r="F72" s="39">
        <v>1.15479498278768</v>
      </c>
      <c r="G72" s="38">
        <v>2.3388</v>
      </c>
      <c r="H72" s="39">
        <v>22.8884280147782</v>
      </c>
      <c r="I72" s="38">
        <v>1.25042</v>
      </c>
      <c r="J72" s="39">
        <v>12.2371079862489</v>
      </c>
      <c r="K72" s="38">
        <v>0</v>
      </c>
      <c r="L72" s="44">
        <v>0</v>
      </c>
      <c r="M72" s="45">
        <v>0.38687</v>
      </c>
      <c r="N72" s="46">
        <v>3.78606385585653</v>
      </c>
      <c r="O72" s="45">
        <v>0.1891</v>
      </c>
      <c r="P72" s="46">
        <v>1.85060789190806</v>
      </c>
      <c r="Q72" s="45">
        <v>0.19777</v>
      </c>
      <c r="R72" s="46">
        <v>1.93545596394847</v>
      </c>
      <c r="S72" s="45">
        <v>6.124174</v>
      </c>
      <c r="T72" s="45">
        <v>59.9336051603286</v>
      </c>
      <c r="U72" s="45">
        <v>6.083012</v>
      </c>
      <c r="V72" s="45">
        <v>59.5307774392989</v>
      </c>
      <c r="W72" s="45">
        <v>0.041162</v>
      </c>
      <c r="X72" s="46">
        <v>0.402827721029717</v>
      </c>
      <c r="Y72" s="62">
        <v>213.3108</v>
      </c>
      <c r="Z72" s="62">
        <v>6.25</v>
      </c>
      <c r="AA72" s="62">
        <v>0.18407731247</v>
      </c>
      <c r="AB72" s="62">
        <v>6.72043010752</v>
      </c>
    </row>
    <row r="73" s="22" customFormat="1" ht="15" customHeight="1" spans="1:28">
      <c r="A73" s="37" t="s">
        <v>183</v>
      </c>
      <c r="B73" s="38">
        <v>16.069323</v>
      </c>
      <c r="C73" s="38">
        <v>5.46793</v>
      </c>
      <c r="D73" s="39">
        <v>34.0271335637475</v>
      </c>
      <c r="E73" s="38">
        <v>0.2129</v>
      </c>
      <c r="F73" s="39">
        <v>1.32488468867046</v>
      </c>
      <c r="G73" s="38">
        <v>3.7853</v>
      </c>
      <c r="H73" s="39">
        <v>23.5560639362343</v>
      </c>
      <c r="I73" s="38">
        <v>1.46973</v>
      </c>
      <c r="J73" s="39">
        <v>9.14618493884279</v>
      </c>
      <c r="K73" s="38">
        <v>0</v>
      </c>
      <c r="L73" s="44">
        <v>0</v>
      </c>
      <c r="M73" s="45">
        <v>0.39739</v>
      </c>
      <c r="N73" s="46">
        <v>2.47297288130931</v>
      </c>
      <c r="O73" s="45">
        <v>0.1267</v>
      </c>
      <c r="P73" s="46">
        <v>0.788458854178238</v>
      </c>
      <c r="Q73" s="45">
        <v>0.27069</v>
      </c>
      <c r="R73" s="46">
        <v>1.68451402713107</v>
      </c>
      <c r="S73" s="45">
        <v>10.204003</v>
      </c>
      <c r="T73" s="45">
        <v>63.4998935549432</v>
      </c>
      <c r="U73" s="45">
        <v>10.105254</v>
      </c>
      <c r="V73" s="45">
        <v>62.8853748225734</v>
      </c>
      <c r="W73" s="45">
        <v>0.098749</v>
      </c>
      <c r="X73" s="46">
        <v>0.614518732369746</v>
      </c>
      <c r="Y73" s="62">
        <v>124.735904761905</v>
      </c>
      <c r="Z73" s="62">
        <v>7</v>
      </c>
      <c r="AA73" s="62">
        <v>0.64267352185</v>
      </c>
      <c r="AB73" s="62">
        <v>13.54838709677</v>
      </c>
    </row>
    <row r="74" s="22" customFormat="1" ht="15" customHeight="1" spans="1:28">
      <c r="A74" s="37" t="s">
        <v>184</v>
      </c>
      <c r="B74" s="38">
        <v>93.921921</v>
      </c>
      <c r="C74" s="38">
        <v>6.9041</v>
      </c>
      <c r="D74" s="39">
        <v>7.35089308916499</v>
      </c>
      <c r="E74" s="38">
        <v>0</v>
      </c>
      <c r="F74" s="39">
        <v>0</v>
      </c>
      <c r="G74" s="38">
        <v>2.3301</v>
      </c>
      <c r="H74" s="39">
        <v>2.48089048349</v>
      </c>
      <c r="I74" s="38">
        <v>4.574</v>
      </c>
      <c r="J74" s="39">
        <v>4.87000260567498</v>
      </c>
      <c r="K74" s="38">
        <v>0</v>
      </c>
      <c r="L74" s="44">
        <v>0</v>
      </c>
      <c r="M74" s="45">
        <v>0.22625</v>
      </c>
      <c r="N74" s="46">
        <v>0.240891580571483</v>
      </c>
      <c r="O74" s="45">
        <v>0.00085</v>
      </c>
      <c r="P74" s="46">
        <v>0.000905007043030987</v>
      </c>
      <c r="Q74" s="45">
        <v>0.2254</v>
      </c>
      <c r="R74" s="46">
        <v>0.239986573528452</v>
      </c>
      <c r="S74" s="45">
        <v>86.791571</v>
      </c>
      <c r="T74" s="45">
        <v>92.4082153302635</v>
      </c>
      <c r="U74" s="45">
        <v>86.736221</v>
      </c>
      <c r="V74" s="45">
        <v>92.3492834010497</v>
      </c>
      <c r="W74" s="45">
        <v>0.05535</v>
      </c>
      <c r="X74" s="46">
        <v>0.0589319292138414</v>
      </c>
      <c r="Y74" s="62">
        <v>0</v>
      </c>
      <c r="Z74" s="62">
        <v>0</v>
      </c>
      <c r="AA74" s="62">
        <v>0</v>
      </c>
      <c r="AB74" s="62">
        <v>0</v>
      </c>
    </row>
    <row r="75" s="22" customFormat="1" ht="15" customHeight="1" spans="1:28">
      <c r="A75" s="37" t="s">
        <v>185</v>
      </c>
      <c r="B75" s="38">
        <v>52.024221</v>
      </c>
      <c r="C75" s="38">
        <v>12.253452</v>
      </c>
      <c r="D75" s="39">
        <v>23.5533598859654</v>
      </c>
      <c r="E75" s="38">
        <v>0.035</v>
      </c>
      <c r="F75" s="39">
        <v>0.0672763557574461</v>
      </c>
      <c r="G75" s="38">
        <v>4.2661</v>
      </c>
      <c r="H75" s="39">
        <v>8.20021889419546</v>
      </c>
      <c r="I75" s="38">
        <v>7.952352</v>
      </c>
      <c r="J75" s="39">
        <v>15.2858646360125</v>
      </c>
      <c r="K75" s="38">
        <v>0</v>
      </c>
      <c r="L75" s="44">
        <v>0</v>
      </c>
      <c r="M75" s="45">
        <v>0.18351</v>
      </c>
      <c r="N75" s="46">
        <v>0.352739544144255</v>
      </c>
      <c r="O75" s="45">
        <v>0.0168</v>
      </c>
      <c r="P75" s="46">
        <v>0.0322926507635741</v>
      </c>
      <c r="Q75" s="45">
        <v>0.16671</v>
      </c>
      <c r="R75" s="46">
        <v>0.320446893380681</v>
      </c>
      <c r="S75" s="45">
        <v>39.587259</v>
      </c>
      <c r="T75" s="45">
        <v>76.0939005698903</v>
      </c>
      <c r="U75" s="45">
        <v>39.418144</v>
      </c>
      <c r="V75" s="45">
        <v>75.7688308297783</v>
      </c>
      <c r="W75" s="45">
        <v>0.169115</v>
      </c>
      <c r="X75" s="46">
        <v>0.325069740112014</v>
      </c>
      <c r="Y75" s="62">
        <v>286.574666666667</v>
      </c>
      <c r="Z75" s="62">
        <v>5</v>
      </c>
      <c r="AA75" s="62">
        <v>0.07209805335</v>
      </c>
      <c r="AB75" s="62">
        <v>4.83870967741</v>
      </c>
    </row>
    <row r="76" s="22" customFormat="1" ht="15" customHeight="1" spans="1:28">
      <c r="A76" s="37" t="s">
        <v>186</v>
      </c>
      <c r="B76" s="38">
        <v>20.514429</v>
      </c>
      <c r="C76" s="38">
        <v>7.73033</v>
      </c>
      <c r="D76" s="39">
        <v>37.6824039313987</v>
      </c>
      <c r="E76" s="38">
        <v>0.7668</v>
      </c>
      <c r="F76" s="39">
        <v>3.73785690062346</v>
      </c>
      <c r="G76" s="38">
        <v>4.67475</v>
      </c>
      <c r="H76" s="39">
        <v>22.7876193873103</v>
      </c>
      <c r="I76" s="38">
        <v>2.28878</v>
      </c>
      <c r="J76" s="39">
        <v>11.156927643465</v>
      </c>
      <c r="K76" s="38">
        <v>0</v>
      </c>
      <c r="L76" s="44">
        <v>0</v>
      </c>
      <c r="M76" s="45">
        <v>0.73922</v>
      </c>
      <c r="N76" s="46">
        <v>3.60341494272154</v>
      </c>
      <c r="O76" s="45">
        <v>0.0759</v>
      </c>
      <c r="P76" s="46">
        <v>0.369983488207252</v>
      </c>
      <c r="Q76" s="45">
        <v>0.66332</v>
      </c>
      <c r="R76" s="46">
        <v>3.23343145451428</v>
      </c>
      <c r="S76" s="45">
        <v>12.044879</v>
      </c>
      <c r="T76" s="45">
        <v>58.7141811258797</v>
      </c>
      <c r="U76" s="45">
        <v>12.044879</v>
      </c>
      <c r="V76" s="45">
        <v>58.7141811258797</v>
      </c>
      <c r="W76" s="45">
        <v>0</v>
      </c>
      <c r="X76" s="46">
        <v>0</v>
      </c>
      <c r="Y76" s="62">
        <v>164.46936026936</v>
      </c>
      <c r="Z76" s="62">
        <v>6.1875</v>
      </c>
      <c r="AA76" s="62">
        <v>1.89723320158</v>
      </c>
      <c r="AB76" s="62">
        <v>47.90322580645</v>
      </c>
    </row>
    <row r="77" s="22" customFormat="1" ht="15" customHeight="1" spans="1:28">
      <c r="A77" s="37" t="s">
        <v>187</v>
      </c>
      <c r="B77" s="38">
        <v>8.702689</v>
      </c>
      <c r="C77" s="38">
        <v>2.908135</v>
      </c>
      <c r="D77" s="39">
        <v>33.4165106899718</v>
      </c>
      <c r="E77" s="38">
        <v>0.2927</v>
      </c>
      <c r="F77" s="39">
        <v>3.36332827704173</v>
      </c>
      <c r="G77" s="38">
        <v>2.01047</v>
      </c>
      <c r="H77" s="39">
        <v>23.1017102874755</v>
      </c>
      <c r="I77" s="38">
        <v>0.604965</v>
      </c>
      <c r="J77" s="39">
        <v>6.95147212545456</v>
      </c>
      <c r="K77" s="38">
        <v>0</v>
      </c>
      <c r="L77" s="44">
        <v>0</v>
      </c>
      <c r="M77" s="45">
        <v>0.58729</v>
      </c>
      <c r="N77" s="46">
        <v>6.74837397958263</v>
      </c>
      <c r="O77" s="45">
        <v>0.18355</v>
      </c>
      <c r="P77" s="46">
        <v>2.109118227711</v>
      </c>
      <c r="Q77" s="45">
        <v>0.40374</v>
      </c>
      <c r="R77" s="46">
        <v>4.63925575187163</v>
      </c>
      <c r="S77" s="45">
        <v>5.207264</v>
      </c>
      <c r="T77" s="45">
        <v>59.8351153304456</v>
      </c>
      <c r="U77" s="45">
        <v>5.090661</v>
      </c>
      <c r="V77" s="45">
        <v>58.4952650841596</v>
      </c>
      <c r="W77" s="45">
        <v>0.116603</v>
      </c>
      <c r="X77" s="46">
        <v>1.33985024628595</v>
      </c>
      <c r="Y77" s="62">
        <v>117.725912408759</v>
      </c>
      <c r="Z77" s="62">
        <v>6.85</v>
      </c>
      <c r="AA77" s="62">
        <v>1.57728706624</v>
      </c>
      <c r="AB77" s="62">
        <v>29.46236559139</v>
      </c>
    </row>
    <row r="78" s="22" customFormat="1" ht="15" customHeight="1" spans="1:28">
      <c r="A78" s="37" t="s">
        <v>188</v>
      </c>
      <c r="B78" s="38">
        <v>20.196508</v>
      </c>
      <c r="C78" s="38">
        <v>6.427565</v>
      </c>
      <c r="D78" s="39">
        <v>31.8251303641204</v>
      </c>
      <c r="E78" s="38">
        <v>0.399</v>
      </c>
      <c r="F78" s="39">
        <v>1.97558904737393</v>
      </c>
      <c r="G78" s="38">
        <v>4.59056</v>
      </c>
      <c r="H78" s="39">
        <v>22.7294738278518</v>
      </c>
      <c r="I78" s="38">
        <v>1.438005</v>
      </c>
      <c r="J78" s="39">
        <v>7.12006748889462</v>
      </c>
      <c r="K78" s="38">
        <v>0</v>
      </c>
      <c r="L78" s="44">
        <v>0</v>
      </c>
      <c r="M78" s="45">
        <v>0.62122</v>
      </c>
      <c r="N78" s="46">
        <v>3.07587826568831</v>
      </c>
      <c r="O78" s="45">
        <v>0.27697</v>
      </c>
      <c r="P78" s="46">
        <v>1.37137568534125</v>
      </c>
      <c r="Q78" s="45">
        <v>0.34425</v>
      </c>
      <c r="R78" s="46">
        <v>1.70450258034706</v>
      </c>
      <c r="S78" s="45">
        <v>13.147723</v>
      </c>
      <c r="T78" s="45">
        <v>65.0989913701913</v>
      </c>
      <c r="U78" s="45">
        <v>12.961778</v>
      </c>
      <c r="V78" s="45">
        <v>64.1783124092541</v>
      </c>
      <c r="W78" s="45">
        <v>0.185945</v>
      </c>
      <c r="X78" s="46">
        <v>0.920678960937208</v>
      </c>
      <c r="Y78" s="62">
        <v>115.259957446809</v>
      </c>
      <c r="Z78" s="62">
        <v>6.7142857142857</v>
      </c>
      <c r="AA78" s="62">
        <v>1.39054429876</v>
      </c>
      <c r="AB78" s="62">
        <v>50.5376344086</v>
      </c>
    </row>
    <row r="79" s="22" customFormat="1" ht="15" customHeight="1" spans="1:28">
      <c r="A79" s="37" t="s">
        <v>189</v>
      </c>
      <c r="B79" s="38">
        <v>18.639465</v>
      </c>
      <c r="C79" s="38">
        <v>5.90413</v>
      </c>
      <c r="D79" s="39">
        <v>31.6754263064954</v>
      </c>
      <c r="E79" s="38">
        <v>0.3115</v>
      </c>
      <c r="F79" s="39">
        <v>1.67118530494303</v>
      </c>
      <c r="G79" s="38">
        <v>4.2652</v>
      </c>
      <c r="H79" s="39">
        <v>22.8826310197208</v>
      </c>
      <c r="I79" s="38">
        <v>1.32743</v>
      </c>
      <c r="J79" s="39">
        <v>7.12160998183156</v>
      </c>
      <c r="K79" s="38">
        <v>0</v>
      </c>
      <c r="L79" s="44">
        <v>0</v>
      </c>
      <c r="M79" s="45">
        <v>0.95252</v>
      </c>
      <c r="N79" s="46">
        <v>5.11023250935582</v>
      </c>
      <c r="O79" s="45">
        <v>0.0718</v>
      </c>
      <c r="P79" s="46">
        <v>0.385204189068731</v>
      </c>
      <c r="Q79" s="45">
        <v>0.88072</v>
      </c>
      <c r="R79" s="46">
        <v>4.72502832028709</v>
      </c>
      <c r="S79" s="45">
        <v>11.782815</v>
      </c>
      <c r="T79" s="45">
        <v>63.2143411841488</v>
      </c>
      <c r="U79" s="45">
        <v>11.717396</v>
      </c>
      <c r="V79" s="45">
        <v>62.8633708102674</v>
      </c>
      <c r="W79" s="45">
        <v>0.065419</v>
      </c>
      <c r="X79" s="46">
        <v>0.350970373881439</v>
      </c>
      <c r="Y79" s="62">
        <v>141.629488636364</v>
      </c>
      <c r="Z79" s="62">
        <v>5.3333333333333</v>
      </c>
      <c r="AA79" s="62">
        <v>1.05095541401</v>
      </c>
      <c r="AB79" s="62">
        <v>37.84946236559</v>
      </c>
    </row>
    <row r="80" s="22" customFormat="1" ht="15" customHeight="1" spans="1:28">
      <c r="A80" s="37" t="s">
        <v>190</v>
      </c>
      <c r="B80" s="38">
        <v>7.642648</v>
      </c>
      <c r="C80" s="38">
        <v>2.782304</v>
      </c>
      <c r="D80" s="39">
        <v>36.4049737734879</v>
      </c>
      <c r="E80" s="38">
        <v>0.2155</v>
      </c>
      <c r="F80" s="39">
        <v>2.81970332795649</v>
      </c>
      <c r="G80" s="38">
        <v>2.06322</v>
      </c>
      <c r="H80" s="39">
        <v>26.99614060467</v>
      </c>
      <c r="I80" s="38">
        <v>0.503584</v>
      </c>
      <c r="J80" s="39">
        <v>6.58912984086144</v>
      </c>
      <c r="K80" s="38">
        <v>0</v>
      </c>
      <c r="L80" s="44">
        <v>0</v>
      </c>
      <c r="M80" s="45">
        <v>0.16155</v>
      </c>
      <c r="N80" s="46">
        <v>2.11379616070242</v>
      </c>
      <c r="O80" s="45">
        <v>0.04795</v>
      </c>
      <c r="P80" s="46">
        <v>0.627400346058068</v>
      </c>
      <c r="Q80" s="45">
        <v>0.1136</v>
      </c>
      <c r="R80" s="46">
        <v>1.48639581464435</v>
      </c>
      <c r="S80" s="45">
        <v>4.698794</v>
      </c>
      <c r="T80" s="45">
        <v>61.4812300658097</v>
      </c>
      <c r="U80" s="45">
        <v>4.698494</v>
      </c>
      <c r="V80" s="45">
        <v>61.4773047247498</v>
      </c>
      <c r="W80" s="45">
        <v>0.0003</v>
      </c>
      <c r="X80" s="46">
        <v>0.00392534105980022</v>
      </c>
      <c r="Y80" s="62">
        <v>176.0898</v>
      </c>
      <c r="Z80" s="62">
        <v>5</v>
      </c>
      <c r="AA80" s="62">
        <v>0.6993006993</v>
      </c>
      <c r="AB80" s="62">
        <v>16.12903225806</v>
      </c>
    </row>
    <row r="81" s="22" customFormat="1" ht="15" customHeight="1" spans="1:28">
      <c r="A81" s="37" t="s">
        <v>191</v>
      </c>
      <c r="B81" s="38">
        <v>12.657118</v>
      </c>
      <c r="C81" s="38">
        <v>5.517718</v>
      </c>
      <c r="D81" s="39">
        <v>43.5937944167069</v>
      </c>
      <c r="E81" s="38">
        <v>0.3718</v>
      </c>
      <c r="F81" s="39">
        <v>2.93747755215682</v>
      </c>
      <c r="G81" s="38">
        <v>2.80567</v>
      </c>
      <c r="H81" s="39">
        <v>22.1667365351259</v>
      </c>
      <c r="I81" s="38">
        <v>2.340248</v>
      </c>
      <c r="J81" s="39">
        <v>18.4895803294241</v>
      </c>
      <c r="K81" s="38">
        <v>0</v>
      </c>
      <c r="L81" s="44">
        <v>0</v>
      </c>
      <c r="M81" s="45">
        <v>0.44409</v>
      </c>
      <c r="N81" s="46">
        <v>3.50861862866412</v>
      </c>
      <c r="O81" s="45">
        <v>0.1623</v>
      </c>
      <c r="P81" s="46">
        <v>1.28228242795872</v>
      </c>
      <c r="Q81" s="45">
        <v>0.28179</v>
      </c>
      <c r="R81" s="46">
        <v>2.22633620070541</v>
      </c>
      <c r="S81" s="45">
        <v>6.69531</v>
      </c>
      <c r="T81" s="45">
        <v>52.897586954629</v>
      </c>
      <c r="U81" s="45">
        <v>6.62704</v>
      </c>
      <c r="V81" s="45">
        <v>52.3582066628438</v>
      </c>
      <c r="W81" s="45">
        <v>0.06827</v>
      </c>
      <c r="X81" s="46">
        <v>0.539380291785223</v>
      </c>
      <c r="Y81" s="62">
        <v>122.782012987013</v>
      </c>
      <c r="Z81" s="62">
        <v>4.6666666666666</v>
      </c>
      <c r="AA81" s="62">
        <v>1.59112825458</v>
      </c>
      <c r="AB81" s="62">
        <v>33.11827956989</v>
      </c>
    </row>
    <row r="82" s="22" customFormat="1" ht="15" customHeight="1" spans="1:28">
      <c r="A82" s="37" t="s">
        <v>192</v>
      </c>
      <c r="B82" s="38">
        <v>22.742742</v>
      </c>
      <c r="C82" s="38">
        <v>9.208876</v>
      </c>
      <c r="D82" s="39">
        <v>40.4914939456289</v>
      </c>
      <c r="E82" s="38">
        <v>1.2877</v>
      </c>
      <c r="F82" s="39">
        <v>5.66202615322286</v>
      </c>
      <c r="G82" s="38">
        <v>3.98289</v>
      </c>
      <c r="H82" s="39">
        <v>17.5127959504619</v>
      </c>
      <c r="I82" s="38">
        <v>3.938286</v>
      </c>
      <c r="J82" s="39">
        <v>17.3166718419441</v>
      </c>
      <c r="K82" s="38">
        <v>0</v>
      </c>
      <c r="L82" s="44">
        <v>0</v>
      </c>
      <c r="M82" s="45">
        <v>1.44917</v>
      </c>
      <c r="N82" s="46">
        <v>6.37201090352254</v>
      </c>
      <c r="O82" s="45">
        <v>0.55155</v>
      </c>
      <c r="P82" s="46">
        <v>2.4251693133572</v>
      </c>
      <c r="Q82" s="45">
        <v>0.89762</v>
      </c>
      <c r="R82" s="46">
        <v>3.94684159016534</v>
      </c>
      <c r="S82" s="45">
        <v>12.084696</v>
      </c>
      <c r="T82" s="45">
        <v>53.1364951508486</v>
      </c>
      <c r="U82" s="45">
        <v>11.778841</v>
      </c>
      <c r="V82" s="45">
        <v>51.7916485180195</v>
      </c>
      <c r="W82" s="45">
        <v>0.305855</v>
      </c>
      <c r="X82" s="46">
        <v>1.34484663282906</v>
      </c>
      <c r="Y82" s="62">
        <v>181.405087209302</v>
      </c>
      <c r="Z82" s="62">
        <v>5.7333333333333</v>
      </c>
      <c r="AA82" s="62">
        <v>2.77008310249</v>
      </c>
      <c r="AB82" s="62">
        <v>55.48387096774</v>
      </c>
    </row>
    <row r="83" s="22" customFormat="1" ht="15" customHeight="1" spans="1:28">
      <c r="A83" s="37" t="s">
        <v>193</v>
      </c>
      <c r="B83" s="38">
        <v>11.074982</v>
      </c>
      <c r="C83" s="38">
        <v>2.942447</v>
      </c>
      <c r="D83" s="39">
        <v>26.5684133843288</v>
      </c>
      <c r="E83" s="38">
        <v>0.3508</v>
      </c>
      <c r="F83" s="39">
        <v>3.1674995047396</v>
      </c>
      <c r="G83" s="38">
        <v>1.915393</v>
      </c>
      <c r="H83" s="39">
        <v>17.2947730298794</v>
      </c>
      <c r="I83" s="38">
        <v>0.676254</v>
      </c>
      <c r="J83" s="39">
        <v>6.10614084970973</v>
      </c>
      <c r="K83" s="38">
        <v>0</v>
      </c>
      <c r="L83" s="44">
        <v>0</v>
      </c>
      <c r="M83" s="45">
        <v>0.34899</v>
      </c>
      <c r="N83" s="46">
        <v>3.15115636305323</v>
      </c>
      <c r="O83" s="45">
        <v>0.08055</v>
      </c>
      <c r="P83" s="46">
        <v>0.727314951843714</v>
      </c>
      <c r="Q83" s="45">
        <v>0.26844</v>
      </c>
      <c r="R83" s="46">
        <v>2.42384141120952</v>
      </c>
      <c r="S83" s="45">
        <v>7.783545</v>
      </c>
      <c r="T83" s="45">
        <v>70.280430252618</v>
      </c>
      <c r="U83" s="45">
        <v>7.782905</v>
      </c>
      <c r="V83" s="45">
        <v>70.2746514621875</v>
      </c>
      <c r="W83" s="45">
        <v>0.00064</v>
      </c>
      <c r="X83" s="46">
        <v>0.00577879043053975</v>
      </c>
      <c r="Y83" s="62">
        <v>163.021052631579</v>
      </c>
      <c r="Z83" s="62">
        <v>5.0666666666666</v>
      </c>
      <c r="AA83" s="62">
        <v>1.213592233</v>
      </c>
      <c r="AB83" s="62">
        <v>24.51612903225</v>
      </c>
    </row>
    <row r="84" s="22" customFormat="1" ht="15" customHeight="1" spans="1:28">
      <c r="A84" s="37" t="s">
        <v>194</v>
      </c>
      <c r="B84" s="38">
        <v>14.912727</v>
      </c>
      <c r="C84" s="38">
        <v>5.279565</v>
      </c>
      <c r="D84" s="39">
        <v>35.4030822129313</v>
      </c>
      <c r="E84" s="38">
        <v>0.3208</v>
      </c>
      <c r="F84" s="39">
        <v>2.15118267772219</v>
      </c>
      <c r="G84" s="38">
        <v>3.38999</v>
      </c>
      <c r="H84" s="39">
        <v>22.7321937832028</v>
      </c>
      <c r="I84" s="38">
        <v>1.568775</v>
      </c>
      <c r="J84" s="39">
        <v>10.5197057520063</v>
      </c>
      <c r="K84" s="38">
        <v>0</v>
      </c>
      <c r="L84" s="44">
        <v>0</v>
      </c>
      <c r="M84" s="45">
        <v>1.18357</v>
      </c>
      <c r="N84" s="46">
        <v>7.93664364673208</v>
      </c>
      <c r="O84" s="45">
        <v>0.4029</v>
      </c>
      <c r="P84" s="46">
        <v>2.70171914231381</v>
      </c>
      <c r="Q84" s="45">
        <v>0.78067</v>
      </c>
      <c r="R84" s="46">
        <v>5.23492450441827</v>
      </c>
      <c r="S84" s="45">
        <v>8.449592</v>
      </c>
      <c r="T84" s="45">
        <v>56.6602741403366</v>
      </c>
      <c r="U84" s="45">
        <v>8.447561</v>
      </c>
      <c r="V84" s="45">
        <v>56.6466549008776</v>
      </c>
      <c r="W84" s="45">
        <v>0.002031</v>
      </c>
      <c r="X84" s="46">
        <v>0.0136192394590205</v>
      </c>
      <c r="Y84" s="62">
        <v>193.848522727273</v>
      </c>
      <c r="Z84" s="62">
        <v>5.8666666666666</v>
      </c>
      <c r="AA84" s="62">
        <v>0.91514143094</v>
      </c>
      <c r="AB84" s="62">
        <v>9.46236559139</v>
      </c>
    </row>
    <row r="85" s="22" customFormat="1" ht="15" customHeight="1" spans="1:28">
      <c r="A85" s="37" t="s">
        <v>195</v>
      </c>
      <c r="B85" s="38">
        <v>44.686928</v>
      </c>
      <c r="C85" s="38">
        <v>17.86407</v>
      </c>
      <c r="D85" s="39">
        <v>39.976052952219</v>
      </c>
      <c r="E85" s="38">
        <v>2.73569</v>
      </c>
      <c r="F85" s="39">
        <v>6.12190213657112</v>
      </c>
      <c r="G85" s="38">
        <v>8.15873</v>
      </c>
      <c r="H85" s="39">
        <v>18.2575315985024</v>
      </c>
      <c r="I85" s="38">
        <v>6.96965</v>
      </c>
      <c r="J85" s="39">
        <v>15.5966192171456</v>
      </c>
      <c r="K85" s="38">
        <v>0</v>
      </c>
      <c r="L85" s="44">
        <v>0</v>
      </c>
      <c r="M85" s="45">
        <v>3.59102</v>
      </c>
      <c r="N85" s="46">
        <v>8.03595181123213</v>
      </c>
      <c r="O85" s="45">
        <v>1.8479</v>
      </c>
      <c r="P85" s="46">
        <v>4.13521376989709</v>
      </c>
      <c r="Q85" s="45">
        <v>1.74312</v>
      </c>
      <c r="R85" s="46">
        <v>3.90073804133504</v>
      </c>
      <c r="S85" s="45">
        <v>23.231838</v>
      </c>
      <c r="T85" s="45">
        <v>51.9879952365488</v>
      </c>
      <c r="U85" s="45">
        <v>22.956368</v>
      </c>
      <c r="V85" s="45">
        <v>51.371550982426</v>
      </c>
      <c r="W85" s="45">
        <v>0.27547</v>
      </c>
      <c r="X85" s="46">
        <v>0.616444254122816</v>
      </c>
      <c r="Y85" s="62">
        <v>132.229492682927</v>
      </c>
      <c r="Z85" s="62">
        <v>7.3741007194244</v>
      </c>
      <c r="AA85" s="62">
        <v>4.47953593296</v>
      </c>
      <c r="AB85" s="62">
        <v>110.21505376344</v>
      </c>
    </row>
    <row r="86" s="22" customFormat="1" ht="15" customHeight="1" spans="1:28">
      <c r="A86" s="37" t="s">
        <v>196</v>
      </c>
      <c r="B86" s="38">
        <v>13.684499</v>
      </c>
      <c r="C86" s="38">
        <v>4.99183</v>
      </c>
      <c r="D86" s="39">
        <v>36.4779887082457</v>
      </c>
      <c r="E86" s="38">
        <v>0.4542</v>
      </c>
      <c r="F86" s="39">
        <v>3.31908387731257</v>
      </c>
      <c r="G86" s="38">
        <v>3.07036</v>
      </c>
      <c r="H86" s="39">
        <v>22.4367731694087</v>
      </c>
      <c r="I86" s="38">
        <v>1.46727</v>
      </c>
      <c r="J86" s="39">
        <v>10.7221316615245</v>
      </c>
      <c r="K86" s="38">
        <v>0</v>
      </c>
      <c r="L86" s="44">
        <v>0</v>
      </c>
      <c r="M86" s="45">
        <v>0.553064</v>
      </c>
      <c r="N86" s="46">
        <v>4.04153633976662</v>
      </c>
      <c r="O86" s="45">
        <v>0.242424</v>
      </c>
      <c r="P86" s="46">
        <v>1.77152265493972</v>
      </c>
      <c r="Q86" s="45">
        <v>0.31064</v>
      </c>
      <c r="R86" s="46">
        <v>2.2700136848269</v>
      </c>
      <c r="S86" s="45">
        <v>8.139605</v>
      </c>
      <c r="T86" s="45">
        <v>59.4804749519876</v>
      </c>
      <c r="U86" s="45">
        <v>8.138435</v>
      </c>
      <c r="V86" s="45">
        <v>59.4719251322244</v>
      </c>
      <c r="W86" s="45">
        <v>0.00117</v>
      </c>
      <c r="X86" s="46">
        <v>0.00854981976322261</v>
      </c>
      <c r="Y86" s="62">
        <v>104.231718061674</v>
      </c>
      <c r="Z86" s="62">
        <v>7.8275862068965</v>
      </c>
      <c r="AA86" s="62">
        <v>1.43702451394</v>
      </c>
      <c r="AB86" s="62">
        <v>61.02150537634</v>
      </c>
    </row>
    <row r="87" s="22" customFormat="1" ht="15" customHeight="1" spans="1:28">
      <c r="A87" s="37" t="s">
        <v>197</v>
      </c>
      <c r="B87" s="38">
        <v>7.812359</v>
      </c>
      <c r="C87" s="38">
        <v>2.67345</v>
      </c>
      <c r="D87" s="39">
        <v>34.2207776165944</v>
      </c>
      <c r="E87" s="38">
        <v>0.2275</v>
      </c>
      <c r="F87" s="39">
        <v>2.91205255672454</v>
      </c>
      <c r="G87" s="38">
        <v>1.50139</v>
      </c>
      <c r="H87" s="39">
        <v>19.2181388489699</v>
      </c>
      <c r="I87" s="38">
        <v>0.94456</v>
      </c>
      <c r="J87" s="39">
        <v>12.0905862108999</v>
      </c>
      <c r="K87" s="38">
        <v>0</v>
      </c>
      <c r="L87" s="44">
        <v>0</v>
      </c>
      <c r="M87" s="45">
        <v>0.32721</v>
      </c>
      <c r="N87" s="46">
        <v>4.1883635915861</v>
      </c>
      <c r="O87" s="45">
        <v>0.13245</v>
      </c>
      <c r="P87" s="46">
        <v>1.69539059840952</v>
      </c>
      <c r="Q87" s="45">
        <v>0.19476</v>
      </c>
      <c r="R87" s="46">
        <v>2.49297299317658</v>
      </c>
      <c r="S87" s="45">
        <v>4.811699</v>
      </c>
      <c r="T87" s="45">
        <v>61.5908587918195</v>
      </c>
      <c r="U87" s="45">
        <v>4.811699</v>
      </c>
      <c r="V87" s="45">
        <v>61.5908587918195</v>
      </c>
      <c r="W87" s="45">
        <v>0</v>
      </c>
      <c r="X87" s="46">
        <v>0</v>
      </c>
      <c r="Y87" s="62">
        <v>138.347113402062</v>
      </c>
      <c r="Z87" s="62">
        <v>5.1052631578947</v>
      </c>
      <c r="AA87" s="62">
        <v>1.94472876151</v>
      </c>
      <c r="AB87" s="62">
        <v>31.29032258064</v>
      </c>
    </row>
    <row r="88" s="22" customFormat="1" ht="15" customHeight="1" spans="1:28">
      <c r="A88" s="37" t="s">
        <v>198</v>
      </c>
      <c r="B88" s="38">
        <v>14.129497</v>
      </c>
      <c r="C88" s="38">
        <v>5.828422</v>
      </c>
      <c r="D88" s="39">
        <v>41.2500317598001</v>
      </c>
      <c r="E88" s="38">
        <v>0.3706</v>
      </c>
      <c r="F88" s="39">
        <v>2.62288176288229</v>
      </c>
      <c r="G88" s="38">
        <v>3.89182</v>
      </c>
      <c r="H88" s="39">
        <v>27.5439387545077</v>
      </c>
      <c r="I88" s="38">
        <v>1.566002</v>
      </c>
      <c r="J88" s="39">
        <v>11.0832112424101</v>
      </c>
      <c r="K88" s="38">
        <v>0</v>
      </c>
      <c r="L88" s="44">
        <v>0</v>
      </c>
      <c r="M88" s="45">
        <v>0.99661</v>
      </c>
      <c r="N88" s="46">
        <v>7.05340041474937</v>
      </c>
      <c r="O88" s="45">
        <v>0.2398</v>
      </c>
      <c r="P88" s="46">
        <v>1.69715878774736</v>
      </c>
      <c r="Q88" s="45">
        <v>0.75681</v>
      </c>
      <c r="R88" s="46">
        <v>5.35624162700201</v>
      </c>
      <c r="S88" s="45">
        <v>7.304465</v>
      </c>
      <c r="T88" s="45">
        <v>51.6965678254505</v>
      </c>
      <c r="U88" s="45">
        <v>7.210772</v>
      </c>
      <c r="V88" s="45">
        <v>51.0334656640643</v>
      </c>
      <c r="W88" s="45">
        <v>0.093693</v>
      </c>
      <c r="X88" s="46">
        <v>0.663102161386212</v>
      </c>
      <c r="Y88" s="62">
        <v>107.839145728643</v>
      </c>
      <c r="Z88" s="62">
        <v>6.8620689655172</v>
      </c>
      <c r="AA88" s="62">
        <v>1.52230971128</v>
      </c>
      <c r="AB88" s="62">
        <v>42.79569892473</v>
      </c>
    </row>
    <row r="89" s="22" customFormat="1" ht="15" customHeight="1" spans="1:28">
      <c r="A89" s="37" t="s">
        <v>199</v>
      </c>
      <c r="B89" s="38">
        <v>57.653485</v>
      </c>
      <c r="C89" s="38">
        <v>5.992528</v>
      </c>
      <c r="D89" s="39">
        <v>10.394042962017</v>
      </c>
      <c r="E89" s="38">
        <v>0</v>
      </c>
      <c r="F89" s="39">
        <v>0</v>
      </c>
      <c r="G89" s="38">
        <v>4.6517</v>
      </c>
      <c r="H89" s="39">
        <v>8.06837609209573</v>
      </c>
      <c r="I89" s="38">
        <v>1.340828</v>
      </c>
      <c r="J89" s="39">
        <v>2.32566686992122</v>
      </c>
      <c r="K89" s="38">
        <v>0</v>
      </c>
      <c r="L89" s="44">
        <v>0</v>
      </c>
      <c r="M89" s="45">
        <v>1.51079</v>
      </c>
      <c r="N89" s="46">
        <v>2.62046604814956</v>
      </c>
      <c r="O89" s="45">
        <v>0.63865</v>
      </c>
      <c r="P89" s="46">
        <v>1.10773876028483</v>
      </c>
      <c r="Q89" s="45">
        <v>0.87214</v>
      </c>
      <c r="R89" s="46">
        <v>1.51272728786473</v>
      </c>
      <c r="S89" s="45">
        <v>50.150167</v>
      </c>
      <c r="T89" s="45">
        <v>86.9854909898335</v>
      </c>
      <c r="U89" s="45">
        <v>50.149187</v>
      </c>
      <c r="V89" s="45">
        <v>86.983791179319</v>
      </c>
      <c r="W89" s="45">
        <v>0.00098</v>
      </c>
      <c r="X89" s="46">
        <v>0.00169981051449015</v>
      </c>
      <c r="Y89" s="62">
        <v>0</v>
      </c>
      <c r="Z89" s="62">
        <v>0</v>
      </c>
      <c r="AA89" s="62">
        <v>0</v>
      </c>
      <c r="AB89" s="62">
        <v>0</v>
      </c>
    </row>
    <row r="90" s="22" customFormat="1" ht="15" customHeight="1" spans="1:28">
      <c r="A90" s="37" t="s">
        <v>200</v>
      </c>
      <c r="B90" s="38">
        <v>92.71911</v>
      </c>
      <c r="C90" s="38">
        <v>21.93531</v>
      </c>
      <c r="D90" s="39">
        <v>23.6578090536029</v>
      </c>
      <c r="E90" s="38">
        <v>0.3324</v>
      </c>
      <c r="F90" s="39">
        <v>0.358502146968408</v>
      </c>
      <c r="G90" s="38">
        <v>2.1015</v>
      </c>
      <c r="H90" s="39">
        <v>2.26652305010262</v>
      </c>
      <c r="I90" s="38">
        <v>19.50141</v>
      </c>
      <c r="J90" s="39">
        <v>21.0327838565318</v>
      </c>
      <c r="K90" s="38">
        <v>0</v>
      </c>
      <c r="L90" s="44">
        <v>0</v>
      </c>
      <c r="M90" s="45">
        <v>1.0128</v>
      </c>
      <c r="N90" s="46">
        <v>1.09233145141277</v>
      </c>
      <c r="O90" s="45">
        <v>0.3149</v>
      </c>
      <c r="P90" s="46">
        <v>0.339627936463152</v>
      </c>
      <c r="Q90" s="45">
        <v>0.6979</v>
      </c>
      <c r="R90" s="46">
        <v>0.752703514949615</v>
      </c>
      <c r="S90" s="45">
        <v>69.771</v>
      </c>
      <c r="T90" s="45">
        <v>75.2498594949844</v>
      </c>
      <c r="U90" s="45">
        <v>69.659747</v>
      </c>
      <c r="V90" s="45">
        <v>75.1298702069077</v>
      </c>
      <c r="W90" s="45">
        <v>0.111253</v>
      </c>
      <c r="X90" s="46">
        <v>0.119989288076644</v>
      </c>
      <c r="Y90" s="62">
        <v>160.015528846154</v>
      </c>
      <c r="Z90" s="62">
        <v>4.5217391304347</v>
      </c>
      <c r="AA90" s="62">
        <v>1.30090497737</v>
      </c>
      <c r="AB90" s="62">
        <v>22.36559139784</v>
      </c>
    </row>
    <row r="91" s="22" customFormat="1" ht="15" customHeight="1" spans="1:28">
      <c r="A91" s="37" t="s">
        <v>201</v>
      </c>
      <c r="B91" s="38">
        <v>54.939235</v>
      </c>
      <c r="C91" s="38">
        <v>15.47526</v>
      </c>
      <c r="D91" s="39">
        <v>28.1679568344918</v>
      </c>
      <c r="E91" s="38">
        <v>1.709</v>
      </c>
      <c r="F91" s="39">
        <v>3.11070949568191</v>
      </c>
      <c r="G91" s="38">
        <v>7.5896</v>
      </c>
      <c r="H91" s="39">
        <v>13.8145352770201</v>
      </c>
      <c r="I91" s="38">
        <v>6.17666</v>
      </c>
      <c r="J91" s="39">
        <v>11.2427120617897</v>
      </c>
      <c r="K91" s="38">
        <v>0</v>
      </c>
      <c r="L91" s="44">
        <v>0</v>
      </c>
      <c r="M91" s="45">
        <v>1.9728</v>
      </c>
      <c r="N91" s="46">
        <v>3.5908763563963</v>
      </c>
      <c r="O91" s="45">
        <v>0.4343</v>
      </c>
      <c r="P91" s="46">
        <v>0.790509733162466</v>
      </c>
      <c r="Q91" s="45">
        <v>1.5385</v>
      </c>
      <c r="R91" s="46">
        <v>2.80036662323383</v>
      </c>
      <c r="S91" s="45">
        <v>37.491175</v>
      </c>
      <c r="T91" s="45">
        <v>68.2411668091119</v>
      </c>
      <c r="U91" s="45">
        <v>37.491175</v>
      </c>
      <c r="V91" s="45">
        <v>68.2411668091119</v>
      </c>
      <c r="W91" s="45">
        <v>0</v>
      </c>
      <c r="X91" s="46">
        <v>0</v>
      </c>
      <c r="Y91" s="62">
        <v>97.9796348314607</v>
      </c>
      <c r="Z91" s="62">
        <v>9.0508474576271</v>
      </c>
      <c r="AA91" s="62">
        <v>1.97390431582</v>
      </c>
      <c r="AB91" s="62">
        <v>57.4193548387</v>
      </c>
    </row>
    <row r="92" s="22" customFormat="1" ht="15" customHeight="1" spans="1:28">
      <c r="A92" s="37" t="s">
        <v>202</v>
      </c>
      <c r="B92" s="38">
        <v>170.860599</v>
      </c>
      <c r="C92" s="38">
        <v>26.287783</v>
      </c>
      <c r="D92" s="39">
        <v>15.3855149483586</v>
      </c>
      <c r="E92" s="38">
        <v>0.6936</v>
      </c>
      <c r="F92" s="39">
        <v>0.40594496569686</v>
      </c>
      <c r="G92" s="38">
        <v>3.44917</v>
      </c>
      <c r="H92" s="39">
        <v>2.01870414840346</v>
      </c>
      <c r="I92" s="38">
        <v>22.145013</v>
      </c>
      <c r="J92" s="39">
        <v>12.9608658342583</v>
      </c>
      <c r="K92" s="38">
        <v>0</v>
      </c>
      <c r="L92" s="44">
        <v>0</v>
      </c>
      <c r="M92" s="45">
        <v>1.95631</v>
      </c>
      <c r="N92" s="46">
        <v>1.14497433079934</v>
      </c>
      <c r="O92" s="45">
        <v>0.6852</v>
      </c>
      <c r="P92" s="46">
        <v>0.401028677184961</v>
      </c>
      <c r="Q92" s="45">
        <v>1.27111</v>
      </c>
      <c r="R92" s="46">
        <v>0.743945653614383</v>
      </c>
      <c r="S92" s="45">
        <v>142.616506</v>
      </c>
      <c r="T92" s="45">
        <v>83.4695107208421</v>
      </c>
      <c r="U92" s="45">
        <v>142.616506</v>
      </c>
      <c r="V92" s="45">
        <v>83.4695107208421</v>
      </c>
      <c r="W92" s="45">
        <v>0</v>
      </c>
      <c r="X92" s="46">
        <v>0</v>
      </c>
      <c r="Y92" s="62">
        <v>118.364055299539</v>
      </c>
      <c r="Z92" s="62">
        <v>5.4936708860759</v>
      </c>
      <c r="AA92" s="62">
        <v>1.92965315095</v>
      </c>
      <c r="AB92" s="62">
        <v>35</v>
      </c>
    </row>
    <row r="93" s="22" customFormat="1" ht="15" customHeight="1" spans="1:28">
      <c r="A93" s="37" t="s">
        <v>203</v>
      </c>
      <c r="B93" s="38">
        <v>23.612736</v>
      </c>
      <c r="C93" s="38">
        <v>7.862103</v>
      </c>
      <c r="D93" s="39">
        <v>33.2960271948155</v>
      </c>
      <c r="E93" s="38">
        <v>0.1997</v>
      </c>
      <c r="F93" s="39">
        <v>0.845730033148213</v>
      </c>
      <c r="G93" s="38">
        <v>3.0269</v>
      </c>
      <c r="H93" s="39">
        <v>12.8189295810532</v>
      </c>
      <c r="I93" s="38">
        <v>4.635503</v>
      </c>
      <c r="J93" s="39">
        <v>19.6313675806141</v>
      </c>
      <c r="K93" s="38">
        <v>0</v>
      </c>
      <c r="L93" s="44">
        <v>0</v>
      </c>
      <c r="M93" s="45">
        <v>1.73087</v>
      </c>
      <c r="N93" s="46">
        <v>7.33023907098271</v>
      </c>
      <c r="O93" s="45">
        <v>0.0191</v>
      </c>
      <c r="P93" s="46">
        <v>0.0808885509921426</v>
      </c>
      <c r="Q93" s="45">
        <v>1.71177</v>
      </c>
      <c r="R93" s="46">
        <v>7.24935051999057</v>
      </c>
      <c r="S93" s="45">
        <v>14.019763</v>
      </c>
      <c r="T93" s="45">
        <v>59.3737337342017</v>
      </c>
      <c r="U93" s="45">
        <v>13.998357</v>
      </c>
      <c r="V93" s="45">
        <v>59.2830792670532</v>
      </c>
      <c r="W93" s="45">
        <v>0.021406</v>
      </c>
      <c r="X93" s="46">
        <v>0.0906544671485761</v>
      </c>
      <c r="Y93" s="62">
        <v>249.204112903226</v>
      </c>
      <c r="Z93" s="62">
        <v>5.1666666666666</v>
      </c>
      <c r="AA93" s="62">
        <v>0.95389507154</v>
      </c>
      <c r="AB93" s="62">
        <v>40</v>
      </c>
    </row>
    <row r="94" s="22" customFormat="1" ht="15" customHeight="1" spans="1:28">
      <c r="A94" s="37" t="s">
        <v>204</v>
      </c>
      <c r="B94" s="38">
        <v>5.829935</v>
      </c>
      <c r="C94" s="38">
        <v>1.55761</v>
      </c>
      <c r="D94" s="39">
        <v>26.7174505376132</v>
      </c>
      <c r="E94" s="38">
        <v>0.031</v>
      </c>
      <c r="F94" s="39">
        <v>0.531738346997008</v>
      </c>
      <c r="G94" s="38">
        <v>0.984</v>
      </c>
      <c r="H94" s="39">
        <v>16.8784043046792</v>
      </c>
      <c r="I94" s="38">
        <v>0.54261</v>
      </c>
      <c r="J94" s="39">
        <v>9.30730788593698</v>
      </c>
      <c r="K94" s="38">
        <v>0</v>
      </c>
      <c r="L94" s="44">
        <v>0</v>
      </c>
      <c r="M94" s="45">
        <v>0.0037</v>
      </c>
      <c r="N94" s="46">
        <v>0.0634655446415783</v>
      </c>
      <c r="O94" s="45">
        <v>0.0037</v>
      </c>
      <c r="P94" s="46">
        <v>0.0634655446415783</v>
      </c>
      <c r="Q94" s="45">
        <v>0</v>
      </c>
      <c r="R94" s="46">
        <v>0</v>
      </c>
      <c r="S94" s="45">
        <v>4.268625</v>
      </c>
      <c r="T94" s="45">
        <v>73.2190839177452</v>
      </c>
      <c r="U94" s="45">
        <v>4.252661</v>
      </c>
      <c r="V94" s="45">
        <v>72.9452558218917</v>
      </c>
      <c r="W94" s="45">
        <v>0.015964</v>
      </c>
      <c r="X94" s="46">
        <v>0.273828095853556</v>
      </c>
      <c r="Y94" s="62">
        <v>55.1352631578947</v>
      </c>
      <c r="Z94" s="62">
        <v>9.5</v>
      </c>
      <c r="AA94" s="62">
        <v>0.21299254526</v>
      </c>
      <c r="AB94" s="62">
        <v>3.06451612903</v>
      </c>
    </row>
    <row r="95" s="22" customFormat="1" ht="15" customHeight="1" spans="1:28">
      <c r="A95" s="37" t="s">
        <v>205</v>
      </c>
      <c r="B95" s="38">
        <v>4.937379</v>
      </c>
      <c r="C95" s="38">
        <v>1.48628</v>
      </c>
      <c r="D95" s="39">
        <v>30.1026111222169</v>
      </c>
      <c r="E95" s="38">
        <v>0.0741</v>
      </c>
      <c r="F95" s="39">
        <v>1.50079627267828</v>
      </c>
      <c r="G95" s="38">
        <v>1.1291</v>
      </c>
      <c r="H95" s="39">
        <v>22.8684085220114</v>
      </c>
      <c r="I95" s="38">
        <v>0.28308</v>
      </c>
      <c r="J95" s="39">
        <v>5.73340632752722</v>
      </c>
      <c r="K95" s="38">
        <v>0</v>
      </c>
      <c r="L95" s="44">
        <v>0</v>
      </c>
      <c r="M95" s="45">
        <v>0.06194</v>
      </c>
      <c r="N95" s="46">
        <v>1.2545117561362</v>
      </c>
      <c r="O95" s="45">
        <v>0.018</v>
      </c>
      <c r="P95" s="46">
        <v>0.364565896197152</v>
      </c>
      <c r="Q95" s="45">
        <v>0.04394</v>
      </c>
      <c r="R95" s="46">
        <v>0.889945859939049</v>
      </c>
      <c r="S95" s="45">
        <v>3.389159</v>
      </c>
      <c r="T95" s="45">
        <v>68.6428771216469</v>
      </c>
      <c r="U95" s="45">
        <v>3.389159</v>
      </c>
      <c r="V95" s="45">
        <v>68.6428771216469</v>
      </c>
      <c r="W95" s="45">
        <v>0</v>
      </c>
      <c r="X95" s="46">
        <v>0</v>
      </c>
      <c r="Y95" s="62">
        <v>75.7413043478261</v>
      </c>
      <c r="Z95" s="62">
        <v>4.1818181818181</v>
      </c>
      <c r="AA95" s="62">
        <v>1.29259694477</v>
      </c>
      <c r="AB95" s="62">
        <v>9.89247311827</v>
      </c>
    </row>
    <row r="96" s="22" customFormat="1" ht="15" customHeight="1" spans="1:28">
      <c r="A96" s="37" t="s">
        <v>206</v>
      </c>
      <c r="B96" s="38">
        <v>128.774742</v>
      </c>
      <c r="C96" s="38">
        <v>35.17301</v>
      </c>
      <c r="D96" s="39">
        <v>27.3135938412519</v>
      </c>
      <c r="E96" s="38">
        <v>0.3098</v>
      </c>
      <c r="F96" s="39">
        <v>0.240575127690801</v>
      </c>
      <c r="G96" s="38">
        <v>3.0755</v>
      </c>
      <c r="H96" s="39">
        <v>2.38827890643338</v>
      </c>
      <c r="I96" s="38">
        <v>31.78771</v>
      </c>
      <c r="J96" s="39">
        <v>24.6847398071277</v>
      </c>
      <c r="K96" s="38">
        <v>0</v>
      </c>
      <c r="L96" s="44">
        <v>0</v>
      </c>
      <c r="M96" s="45">
        <v>0.92046</v>
      </c>
      <c r="N96" s="46">
        <v>0.714783027870481</v>
      </c>
      <c r="O96" s="45">
        <v>0.13385</v>
      </c>
      <c r="P96" s="46">
        <v>0.103941190579128</v>
      </c>
      <c r="Q96" s="45">
        <v>0.78661</v>
      </c>
      <c r="R96" s="46">
        <v>0.610841837291353</v>
      </c>
      <c r="S96" s="45">
        <v>92.681272</v>
      </c>
      <c r="T96" s="45">
        <v>71.9716231308776</v>
      </c>
      <c r="U96" s="45">
        <v>92.581977</v>
      </c>
      <c r="V96" s="45">
        <v>71.8945156185986</v>
      </c>
      <c r="W96" s="45">
        <v>0.099295</v>
      </c>
      <c r="X96" s="46">
        <v>0.0771075122790772</v>
      </c>
      <c r="Y96" s="62">
        <v>159.33378238342</v>
      </c>
      <c r="Z96" s="62">
        <v>10.1578947368421</v>
      </c>
      <c r="AA96" s="62">
        <v>0.41134444684</v>
      </c>
      <c r="AB96" s="62">
        <v>31.12903225806</v>
      </c>
    </row>
    <row r="97" s="22" customFormat="1" ht="15" customHeight="1" spans="1:28">
      <c r="A97" s="37" t="s">
        <v>207</v>
      </c>
      <c r="B97" s="38">
        <v>58.661581</v>
      </c>
      <c r="C97" s="38">
        <v>14.92391</v>
      </c>
      <c r="D97" s="39">
        <v>25.4406883442163</v>
      </c>
      <c r="E97" s="38">
        <v>0.3559</v>
      </c>
      <c r="F97" s="39">
        <v>0.60670032060677</v>
      </c>
      <c r="G97" s="38">
        <v>3.1127</v>
      </c>
      <c r="H97" s="39">
        <v>5.30619861745629</v>
      </c>
      <c r="I97" s="38">
        <v>11.45531</v>
      </c>
      <c r="J97" s="39">
        <v>19.5277894061532</v>
      </c>
      <c r="K97" s="38">
        <v>0</v>
      </c>
      <c r="L97" s="44">
        <v>0</v>
      </c>
      <c r="M97" s="45">
        <v>1.10467</v>
      </c>
      <c r="N97" s="46">
        <v>1.88312347053858</v>
      </c>
      <c r="O97" s="45">
        <v>0.5401</v>
      </c>
      <c r="P97" s="46">
        <v>0.920704813598529</v>
      </c>
      <c r="Q97" s="45">
        <v>0.56457</v>
      </c>
      <c r="R97" s="46">
        <v>0.962418656940051</v>
      </c>
      <c r="S97" s="45">
        <v>42.633001</v>
      </c>
      <c r="T97" s="45">
        <v>72.6761881852451</v>
      </c>
      <c r="U97" s="45">
        <v>42.519606</v>
      </c>
      <c r="V97" s="45">
        <v>72.4828844964134</v>
      </c>
      <c r="W97" s="45">
        <v>0.113395</v>
      </c>
      <c r="X97" s="46">
        <v>0.193303688831707</v>
      </c>
      <c r="Y97" s="62">
        <v>146.730810810811</v>
      </c>
      <c r="Z97" s="62">
        <v>4.8260869565217</v>
      </c>
      <c r="AA97" s="62">
        <v>1.33604414754</v>
      </c>
      <c r="AB97" s="62">
        <v>14.32258064516</v>
      </c>
    </row>
    <row r="98" s="22" customFormat="1" ht="15" customHeight="1" spans="1:28">
      <c r="A98" s="37" t="s">
        <v>208</v>
      </c>
      <c r="B98" s="38">
        <v>12.764833</v>
      </c>
      <c r="C98" s="38">
        <v>3.65562</v>
      </c>
      <c r="D98" s="39">
        <v>28.6382125014875</v>
      </c>
      <c r="E98" s="38">
        <v>0.3907</v>
      </c>
      <c r="F98" s="39">
        <v>3.06075292955262</v>
      </c>
      <c r="G98" s="38">
        <v>1.36235</v>
      </c>
      <c r="H98" s="39">
        <v>10.6726817342616</v>
      </c>
      <c r="I98" s="38">
        <v>1.90257</v>
      </c>
      <c r="J98" s="39">
        <v>14.9047778376732</v>
      </c>
      <c r="K98" s="38">
        <v>0</v>
      </c>
      <c r="L98" s="44">
        <v>0</v>
      </c>
      <c r="M98" s="45">
        <v>0.37373</v>
      </c>
      <c r="N98" s="46">
        <v>2.92780955301178</v>
      </c>
      <c r="O98" s="45">
        <v>0.02955</v>
      </c>
      <c r="P98" s="46">
        <v>0.231495390499821</v>
      </c>
      <c r="Q98" s="45">
        <v>0.34418</v>
      </c>
      <c r="R98" s="46">
        <v>2.69631416251196</v>
      </c>
      <c r="S98" s="45">
        <v>8.735483</v>
      </c>
      <c r="T98" s="45">
        <v>68.4339779455007</v>
      </c>
      <c r="U98" s="45">
        <v>8.688582</v>
      </c>
      <c r="V98" s="45">
        <v>68.0665544155572</v>
      </c>
      <c r="W98" s="45">
        <v>0.046901</v>
      </c>
      <c r="X98" s="46">
        <v>0.367423529943557</v>
      </c>
      <c r="Y98" s="62">
        <v>142.557008196721</v>
      </c>
      <c r="Z98" s="62">
        <v>4.6923076923076</v>
      </c>
      <c r="AA98" s="62">
        <v>4.94766888677</v>
      </c>
      <c r="AB98" s="62">
        <v>52.47311827956</v>
      </c>
    </row>
    <row r="99" s="22" customFormat="1" ht="15" customHeight="1" spans="1:28">
      <c r="A99" s="37" t="s">
        <v>209</v>
      </c>
      <c r="B99" s="38">
        <v>153.985239</v>
      </c>
      <c r="C99" s="38">
        <v>38.85555</v>
      </c>
      <c r="D99" s="39">
        <v>25.2332952511117</v>
      </c>
      <c r="E99" s="38">
        <v>0.0893</v>
      </c>
      <c r="F99" s="39">
        <v>0.0579925716126596</v>
      </c>
      <c r="G99" s="38">
        <v>2.8295</v>
      </c>
      <c r="H99" s="39">
        <v>1.83751378922755</v>
      </c>
      <c r="I99" s="38">
        <v>35.93675</v>
      </c>
      <c r="J99" s="39">
        <v>23.3377888902715</v>
      </c>
      <c r="K99" s="38">
        <v>0</v>
      </c>
      <c r="L99" s="44">
        <v>0</v>
      </c>
      <c r="M99" s="45">
        <v>0.79469</v>
      </c>
      <c r="N99" s="46">
        <v>0.51608193432099</v>
      </c>
      <c r="O99" s="45">
        <v>0.15466</v>
      </c>
      <c r="P99" s="46">
        <v>0.100438198495117</v>
      </c>
      <c r="Q99" s="45">
        <v>0.64003</v>
      </c>
      <c r="R99" s="46">
        <v>0.415643735825874</v>
      </c>
      <c r="S99" s="45">
        <v>114.334999</v>
      </c>
      <c r="T99" s="45">
        <v>74.2506228145673</v>
      </c>
      <c r="U99" s="45">
        <v>114.304581</v>
      </c>
      <c r="V99" s="45">
        <v>74.2308689730968</v>
      </c>
      <c r="W99" s="45">
        <v>0.030418</v>
      </c>
      <c r="X99" s="46">
        <v>0.0197538414704802</v>
      </c>
      <c r="Y99" s="62">
        <v>81.3396363636364</v>
      </c>
      <c r="Z99" s="62">
        <v>3.6666666666666</v>
      </c>
      <c r="AA99" s="62">
        <v>0.23950183618</v>
      </c>
      <c r="AB99" s="62">
        <v>4.43548387096</v>
      </c>
    </row>
    <row r="100" s="22" customFormat="1" ht="15" customHeight="1" spans="1:28">
      <c r="A100" s="37" t="s">
        <v>210</v>
      </c>
      <c r="B100" s="38">
        <v>44.929145</v>
      </c>
      <c r="C100" s="38">
        <v>14.409698</v>
      </c>
      <c r="D100" s="39">
        <v>32.0720503361459</v>
      </c>
      <c r="E100" s="38">
        <v>1.538</v>
      </c>
      <c r="F100" s="39">
        <v>3.42316774556916</v>
      </c>
      <c r="G100" s="38">
        <v>5.1124</v>
      </c>
      <c r="H100" s="39">
        <v>11.3788054502261</v>
      </c>
      <c r="I100" s="38">
        <v>7.759298</v>
      </c>
      <c r="J100" s="39">
        <v>17.2700771403507</v>
      </c>
      <c r="K100" s="38">
        <v>0</v>
      </c>
      <c r="L100" s="44">
        <v>0</v>
      </c>
      <c r="M100" s="45">
        <v>2.42668</v>
      </c>
      <c r="N100" s="46">
        <v>5.40112659611039</v>
      </c>
      <c r="O100" s="45">
        <v>1.50055</v>
      </c>
      <c r="P100" s="46">
        <v>3.33981427868258</v>
      </c>
      <c r="Q100" s="45">
        <v>0.92613</v>
      </c>
      <c r="R100" s="46">
        <v>2.06131231742781</v>
      </c>
      <c r="S100" s="45">
        <v>28.092767</v>
      </c>
      <c r="T100" s="45">
        <v>62.5268230677437</v>
      </c>
      <c r="U100" s="45">
        <v>28.092767</v>
      </c>
      <c r="V100" s="45">
        <v>62.5268230677437</v>
      </c>
      <c r="W100" s="45">
        <v>0</v>
      </c>
      <c r="X100" s="46">
        <v>0</v>
      </c>
      <c r="Y100" s="62">
        <v>98.1861914672216</v>
      </c>
      <c r="Z100" s="62">
        <v>8.2136752136752</v>
      </c>
      <c r="AA100" s="62">
        <v>1.70753064798</v>
      </c>
      <c r="AB100" s="62">
        <v>77.5</v>
      </c>
    </row>
    <row r="101" s="22" customFormat="1" ht="15" customHeight="1" spans="1:28">
      <c r="A101" s="37" t="s">
        <v>211</v>
      </c>
      <c r="B101" s="38">
        <v>23.725078</v>
      </c>
      <c r="C101" s="38">
        <v>6.3488</v>
      </c>
      <c r="D101" s="39">
        <v>26.7598698727144</v>
      </c>
      <c r="E101" s="38">
        <v>0.2894</v>
      </c>
      <c r="F101" s="39">
        <v>1.21980631633751</v>
      </c>
      <c r="G101" s="38">
        <v>1.8595</v>
      </c>
      <c r="H101" s="39">
        <v>7.83769815214095</v>
      </c>
      <c r="I101" s="38">
        <v>4.1999</v>
      </c>
      <c r="J101" s="39">
        <v>17.702365404236</v>
      </c>
      <c r="K101" s="38">
        <v>0</v>
      </c>
      <c r="L101" s="44">
        <v>0</v>
      </c>
      <c r="M101" s="45">
        <v>0.69755</v>
      </c>
      <c r="N101" s="46">
        <v>2.94013785750251</v>
      </c>
      <c r="O101" s="45">
        <v>0.11595</v>
      </c>
      <c r="P101" s="46">
        <v>0.488723366894726</v>
      </c>
      <c r="Q101" s="45">
        <v>0.5816</v>
      </c>
      <c r="R101" s="46">
        <v>2.45141449060779</v>
      </c>
      <c r="S101" s="45">
        <v>16.678728</v>
      </c>
      <c r="T101" s="45">
        <v>70.299992269783</v>
      </c>
      <c r="U101" s="45">
        <v>16.673597</v>
      </c>
      <c r="V101" s="45">
        <v>70.2783653651212</v>
      </c>
      <c r="W101" s="45">
        <v>0.005131</v>
      </c>
      <c r="X101" s="46">
        <v>0.0216269046618098</v>
      </c>
      <c r="Y101" s="62">
        <v>71.3462983425414</v>
      </c>
      <c r="Z101" s="62">
        <v>4.2093023255813</v>
      </c>
      <c r="AA101" s="62">
        <v>1.11283643892</v>
      </c>
      <c r="AB101" s="62">
        <v>23.35483870967</v>
      </c>
    </row>
    <row r="102" s="22" customFormat="1" ht="15" customHeight="1" spans="1:28">
      <c r="A102" s="37" t="s">
        <v>212</v>
      </c>
      <c r="B102" s="38">
        <v>49.999305</v>
      </c>
      <c r="C102" s="38">
        <v>13.093673</v>
      </c>
      <c r="D102" s="39">
        <v>26.1877100091691</v>
      </c>
      <c r="E102" s="38">
        <v>0.5367</v>
      </c>
      <c r="F102" s="39">
        <v>1.07341492046739</v>
      </c>
      <c r="G102" s="38">
        <v>2.45802</v>
      </c>
      <c r="H102" s="39">
        <v>4.91610833390584</v>
      </c>
      <c r="I102" s="38">
        <v>10.098953</v>
      </c>
      <c r="J102" s="39">
        <v>20.1981867547959</v>
      </c>
      <c r="K102" s="38">
        <v>0</v>
      </c>
      <c r="L102" s="44">
        <v>0</v>
      </c>
      <c r="M102" s="45">
        <v>0.71621</v>
      </c>
      <c r="N102" s="46">
        <v>1.43243991091476</v>
      </c>
      <c r="O102" s="45">
        <v>0.3862</v>
      </c>
      <c r="P102" s="46">
        <v>0.772410736509237</v>
      </c>
      <c r="Q102" s="45">
        <v>0.33001</v>
      </c>
      <c r="R102" s="46">
        <v>0.660029174405524</v>
      </c>
      <c r="S102" s="45">
        <v>36.189422</v>
      </c>
      <c r="T102" s="45">
        <v>72.3798500799161</v>
      </c>
      <c r="U102" s="45">
        <v>36.178892</v>
      </c>
      <c r="V102" s="45">
        <v>72.358789787178</v>
      </c>
      <c r="W102" s="45">
        <v>0.01053</v>
      </c>
      <c r="X102" s="46">
        <v>0.0210602927380691</v>
      </c>
      <c r="Y102" s="62">
        <v>138.17</v>
      </c>
      <c r="Z102" s="62">
        <v>7.9761904761904</v>
      </c>
      <c r="AA102" s="62">
        <v>2.30263157894</v>
      </c>
      <c r="AB102" s="62">
        <v>36.02150537634</v>
      </c>
    </row>
    <row r="103" s="22" customFormat="1" ht="15" customHeight="1" spans="1:28">
      <c r="A103" s="37" t="s">
        <v>213</v>
      </c>
      <c r="B103" s="38">
        <v>62.929481</v>
      </c>
      <c r="C103" s="38">
        <v>15.92613</v>
      </c>
      <c r="D103" s="39">
        <v>25.3078998061338</v>
      </c>
      <c r="E103" s="38">
        <v>0.1728</v>
      </c>
      <c r="F103" s="39">
        <v>0.274593079831693</v>
      </c>
      <c r="G103" s="38">
        <v>2.1639</v>
      </c>
      <c r="H103" s="39">
        <v>3.43861091115625</v>
      </c>
      <c r="I103" s="38">
        <v>13.58943</v>
      </c>
      <c r="J103" s="39">
        <v>21.5946958151458</v>
      </c>
      <c r="K103" s="38">
        <v>0</v>
      </c>
      <c r="L103" s="44">
        <v>0</v>
      </c>
      <c r="M103" s="45">
        <v>0.43202</v>
      </c>
      <c r="N103" s="46">
        <v>0.686514481185694</v>
      </c>
      <c r="O103" s="45">
        <v>0.156</v>
      </c>
      <c r="P103" s="46">
        <v>0.247896530403612</v>
      </c>
      <c r="Q103" s="45">
        <v>0.27602</v>
      </c>
      <c r="R103" s="46">
        <v>0.438617950782083</v>
      </c>
      <c r="S103" s="45">
        <v>46.571331</v>
      </c>
      <c r="T103" s="45">
        <v>74.0055857126805</v>
      </c>
      <c r="U103" s="45">
        <v>46.510104</v>
      </c>
      <c r="V103" s="45">
        <v>73.9082910917381</v>
      </c>
      <c r="W103" s="45">
        <v>0.061227</v>
      </c>
      <c r="X103" s="46">
        <v>0.0972946209424483</v>
      </c>
      <c r="Y103" s="62">
        <v>134.598425925926</v>
      </c>
      <c r="Z103" s="62">
        <v>4.5</v>
      </c>
      <c r="AA103" s="62">
        <v>0.92879256965</v>
      </c>
      <c r="AB103" s="62">
        <v>23.22580645161</v>
      </c>
    </row>
    <row r="104" s="22" customFormat="1" ht="15" customHeight="1" spans="1:28">
      <c r="A104" s="37" t="s">
        <v>214</v>
      </c>
      <c r="B104" s="38">
        <v>10.089201</v>
      </c>
      <c r="C104" s="38">
        <v>2.422</v>
      </c>
      <c r="D104" s="39">
        <v>24.005865281106</v>
      </c>
      <c r="E104" s="38">
        <v>0</v>
      </c>
      <c r="F104" s="39">
        <v>0</v>
      </c>
      <c r="G104" s="38">
        <v>0</v>
      </c>
      <c r="H104" s="39">
        <v>0</v>
      </c>
      <c r="I104" s="38">
        <v>2.422</v>
      </c>
      <c r="J104" s="39">
        <v>24.005865281106</v>
      </c>
      <c r="K104" s="38">
        <v>0</v>
      </c>
      <c r="L104" s="44">
        <v>0</v>
      </c>
      <c r="M104" s="45">
        <v>0</v>
      </c>
      <c r="N104" s="46">
        <v>0</v>
      </c>
      <c r="O104" s="45">
        <v>0</v>
      </c>
      <c r="P104" s="46">
        <v>0</v>
      </c>
      <c r="Q104" s="45">
        <v>0</v>
      </c>
      <c r="R104" s="46">
        <v>0</v>
      </c>
      <c r="S104" s="45">
        <v>7.667201</v>
      </c>
      <c r="T104" s="45">
        <v>75.994134718894</v>
      </c>
      <c r="U104" s="45">
        <v>7.667201</v>
      </c>
      <c r="V104" s="45">
        <v>75.994134718894</v>
      </c>
      <c r="W104" s="45">
        <v>0</v>
      </c>
      <c r="X104" s="46">
        <v>0</v>
      </c>
      <c r="Y104" s="62">
        <v>0</v>
      </c>
      <c r="Z104" s="62">
        <v>0</v>
      </c>
      <c r="AA104" s="62">
        <v>0</v>
      </c>
      <c r="AB104" s="62">
        <v>0</v>
      </c>
    </row>
    <row r="105" s="22" customFormat="1" ht="15" customHeight="1" spans="1:28">
      <c r="A105" s="37" t="s">
        <v>215</v>
      </c>
      <c r="B105" s="38">
        <v>119.071319</v>
      </c>
      <c r="C105" s="38">
        <v>13.974678</v>
      </c>
      <c r="D105" s="39">
        <v>11.7363930435674</v>
      </c>
      <c r="E105" s="38">
        <v>0.2343</v>
      </c>
      <c r="F105" s="39">
        <v>0.196772826544401</v>
      </c>
      <c r="G105" s="38">
        <v>9.76529</v>
      </c>
      <c r="H105" s="39">
        <v>8.20121090621327</v>
      </c>
      <c r="I105" s="38">
        <v>3.975088</v>
      </c>
      <c r="J105" s="39">
        <v>3.33840931080977</v>
      </c>
      <c r="K105" s="38">
        <v>0</v>
      </c>
      <c r="L105" s="44">
        <v>0</v>
      </c>
      <c r="M105" s="45">
        <v>1.69808</v>
      </c>
      <c r="N105" s="46">
        <v>1.42610329192708</v>
      </c>
      <c r="O105" s="45">
        <v>0.23835</v>
      </c>
      <c r="P105" s="46">
        <v>0.200174149410405</v>
      </c>
      <c r="Q105" s="45">
        <v>1.45973</v>
      </c>
      <c r="R105" s="46">
        <v>1.22592914251668</v>
      </c>
      <c r="S105" s="45">
        <v>103.398561</v>
      </c>
      <c r="T105" s="45">
        <v>86.8375036645055</v>
      </c>
      <c r="U105" s="45">
        <v>103.398561</v>
      </c>
      <c r="V105" s="45">
        <v>86.8375036645055</v>
      </c>
      <c r="W105" s="45">
        <v>0</v>
      </c>
      <c r="X105" s="46">
        <v>0</v>
      </c>
      <c r="Y105" s="62">
        <v>144.820479452055</v>
      </c>
      <c r="Z105" s="62">
        <v>8.1111111111111</v>
      </c>
      <c r="AA105" s="62">
        <v>0.20623281393</v>
      </c>
      <c r="AB105" s="62">
        <v>47.09677419354</v>
      </c>
    </row>
    <row r="106" s="22" customFormat="1" ht="15" customHeight="1" spans="1:28">
      <c r="A106" s="37" t="s">
        <v>216</v>
      </c>
      <c r="B106" s="38">
        <v>14.929335</v>
      </c>
      <c r="C106" s="38">
        <v>4.320514</v>
      </c>
      <c r="D106" s="39">
        <v>28.9397618849065</v>
      </c>
      <c r="E106" s="38">
        <v>0.3394</v>
      </c>
      <c r="F106" s="39">
        <v>2.27337654356339</v>
      </c>
      <c r="G106" s="38">
        <v>2.6978</v>
      </c>
      <c r="H106" s="39">
        <v>18.0704632858731</v>
      </c>
      <c r="I106" s="38">
        <v>1.283314</v>
      </c>
      <c r="J106" s="39">
        <v>8.59592205546999</v>
      </c>
      <c r="K106" s="38">
        <v>0</v>
      </c>
      <c r="L106" s="44">
        <v>0</v>
      </c>
      <c r="M106" s="45">
        <v>1.09448</v>
      </c>
      <c r="N106" s="46">
        <v>7.33107000412275</v>
      </c>
      <c r="O106" s="45">
        <v>0.4251</v>
      </c>
      <c r="P106" s="46">
        <v>2.84741416814614</v>
      </c>
      <c r="Q106" s="45">
        <v>0.66938</v>
      </c>
      <c r="R106" s="46">
        <v>4.48365583597662</v>
      </c>
      <c r="S106" s="45">
        <v>9.514341</v>
      </c>
      <c r="T106" s="45">
        <v>63.7291681109708</v>
      </c>
      <c r="U106" s="45">
        <v>9.463504</v>
      </c>
      <c r="V106" s="45">
        <v>63.3886505996416</v>
      </c>
      <c r="W106" s="45">
        <v>0.050837</v>
      </c>
      <c r="X106" s="46">
        <v>0.340517511329205</v>
      </c>
      <c r="Y106" s="62">
        <v>132.311359223301</v>
      </c>
      <c r="Z106" s="62">
        <v>5.6111111111111</v>
      </c>
      <c r="AA106" s="62">
        <v>1.08813928182</v>
      </c>
      <c r="AB106" s="62">
        <v>13.29032258064</v>
      </c>
    </row>
    <row r="107" s="22" customFormat="1" ht="15" customHeight="1" spans="1:28">
      <c r="A107" s="37" t="s">
        <v>217</v>
      </c>
      <c r="B107" s="38">
        <v>191.117311</v>
      </c>
      <c r="C107" s="38">
        <v>36.92894</v>
      </c>
      <c r="D107" s="39">
        <v>19.3226557064734</v>
      </c>
      <c r="E107" s="38">
        <v>2.65819</v>
      </c>
      <c r="F107" s="39">
        <v>1.39086825054796</v>
      </c>
      <c r="G107" s="38">
        <v>19.85522</v>
      </c>
      <c r="H107" s="39">
        <v>10.3890222691549</v>
      </c>
      <c r="I107" s="38">
        <v>14.41553</v>
      </c>
      <c r="J107" s="39">
        <v>7.54276518677055</v>
      </c>
      <c r="K107" s="38">
        <v>0</v>
      </c>
      <c r="L107" s="44">
        <v>0</v>
      </c>
      <c r="M107" s="45">
        <v>9.826728</v>
      </c>
      <c r="N107" s="46">
        <v>5.14172575397945</v>
      </c>
      <c r="O107" s="45">
        <v>6.007708</v>
      </c>
      <c r="P107" s="46">
        <v>3.14346616147189</v>
      </c>
      <c r="Q107" s="45">
        <v>3.81902</v>
      </c>
      <c r="R107" s="46">
        <v>1.99825959250756</v>
      </c>
      <c r="S107" s="45">
        <v>144.361643</v>
      </c>
      <c r="T107" s="45">
        <v>75.5356185395472</v>
      </c>
      <c r="U107" s="45">
        <v>144.240527</v>
      </c>
      <c r="V107" s="45">
        <v>75.4722459442724</v>
      </c>
      <c r="W107" s="45">
        <v>0.121116</v>
      </c>
      <c r="X107" s="46">
        <v>0.063372595274742</v>
      </c>
      <c r="Y107" s="62">
        <v>176.077337413925</v>
      </c>
      <c r="Z107" s="62">
        <v>6.5625</v>
      </c>
      <c r="AA107" s="62">
        <v>2.02102684495</v>
      </c>
      <c r="AB107" s="62">
        <v>84.32258064516</v>
      </c>
    </row>
    <row r="108" s="22" customFormat="1" ht="15" customHeight="1" spans="1:28">
      <c r="A108" s="37" t="s">
        <v>218</v>
      </c>
      <c r="B108" s="38">
        <v>19.424103</v>
      </c>
      <c r="C108" s="38">
        <v>6.994264</v>
      </c>
      <c r="D108" s="39">
        <v>36.0081698495936</v>
      </c>
      <c r="E108" s="38">
        <v>1.2676</v>
      </c>
      <c r="F108" s="39">
        <v>6.52591267663686</v>
      </c>
      <c r="G108" s="38">
        <v>3.71612</v>
      </c>
      <c r="H108" s="39">
        <v>19.1314883369389</v>
      </c>
      <c r="I108" s="38">
        <v>2.010544</v>
      </c>
      <c r="J108" s="39">
        <v>10.3507688360178</v>
      </c>
      <c r="K108" s="38">
        <v>0</v>
      </c>
      <c r="L108" s="44">
        <v>0</v>
      </c>
      <c r="M108" s="45">
        <v>2.2948</v>
      </c>
      <c r="N108" s="46">
        <v>11.8141877645521</v>
      </c>
      <c r="O108" s="45">
        <v>1.1204</v>
      </c>
      <c r="P108" s="46">
        <v>5.76809132447455</v>
      </c>
      <c r="Q108" s="45">
        <v>1.1744</v>
      </c>
      <c r="R108" s="46">
        <v>6.04609644007757</v>
      </c>
      <c r="S108" s="45">
        <v>10.135039</v>
      </c>
      <c r="T108" s="45">
        <v>52.1776423858543</v>
      </c>
      <c r="U108" s="45">
        <v>10.062997</v>
      </c>
      <c r="V108" s="45">
        <v>51.8067526721826</v>
      </c>
      <c r="W108" s="45">
        <v>0.072042</v>
      </c>
      <c r="X108" s="46">
        <v>0.37088971367172</v>
      </c>
      <c r="Y108" s="62">
        <v>158.023868194842</v>
      </c>
      <c r="Z108" s="62">
        <v>6.1923076923076</v>
      </c>
      <c r="AA108" s="62">
        <v>2.27726727926</v>
      </c>
      <c r="AB108" s="62">
        <v>37.52688172043</v>
      </c>
    </row>
    <row r="109" s="22" customFormat="1" ht="15" customHeight="1" spans="1:28">
      <c r="A109" s="37" t="s">
        <v>219</v>
      </c>
      <c r="B109" s="38">
        <v>40.803576</v>
      </c>
      <c r="C109" s="38">
        <v>12.589283</v>
      </c>
      <c r="D109" s="39">
        <v>30.8533815761638</v>
      </c>
      <c r="E109" s="38">
        <v>1.173</v>
      </c>
      <c r="F109" s="39">
        <v>2.87474803678972</v>
      </c>
      <c r="G109" s="38">
        <v>6.37636</v>
      </c>
      <c r="H109" s="39">
        <v>15.6269636759288</v>
      </c>
      <c r="I109" s="38">
        <v>5.039923</v>
      </c>
      <c r="J109" s="39">
        <v>12.3516698634453</v>
      </c>
      <c r="K109" s="38">
        <v>0</v>
      </c>
      <c r="L109" s="44">
        <v>0</v>
      </c>
      <c r="M109" s="45">
        <v>3.15386</v>
      </c>
      <c r="N109" s="46">
        <v>7.7293715629238</v>
      </c>
      <c r="O109" s="45">
        <v>1.133</v>
      </c>
      <c r="P109" s="46">
        <v>2.77671741319927</v>
      </c>
      <c r="Q109" s="45">
        <v>2.02086</v>
      </c>
      <c r="R109" s="46">
        <v>4.95265414972452</v>
      </c>
      <c r="S109" s="45">
        <v>25.060433</v>
      </c>
      <c r="T109" s="45">
        <v>61.4172468609124</v>
      </c>
      <c r="U109" s="45">
        <v>25.036899</v>
      </c>
      <c r="V109" s="45">
        <v>61.3595705435229</v>
      </c>
      <c r="W109" s="45">
        <v>0.023534</v>
      </c>
      <c r="X109" s="46">
        <v>0.0576763173894366</v>
      </c>
      <c r="Y109" s="62">
        <v>159.939659090909</v>
      </c>
      <c r="Z109" s="62">
        <v>6.2</v>
      </c>
      <c r="AA109" s="62">
        <v>1.48867313915</v>
      </c>
      <c r="AB109" s="62">
        <v>45.78563995837</v>
      </c>
    </row>
    <row r="110" s="22" customFormat="1" ht="15" customHeight="1" spans="1:28">
      <c r="A110" s="37" t="s">
        <v>220</v>
      </c>
      <c r="B110" s="38">
        <v>29.773346</v>
      </c>
      <c r="C110" s="38">
        <v>10.21006</v>
      </c>
      <c r="D110" s="39">
        <v>34.2926186395039</v>
      </c>
      <c r="E110" s="38">
        <v>1.05523</v>
      </c>
      <c r="F110" s="39">
        <v>3.5442103148232</v>
      </c>
      <c r="G110" s="38">
        <v>5.0885</v>
      </c>
      <c r="H110" s="39">
        <v>17.0907898628525</v>
      </c>
      <c r="I110" s="38">
        <v>4.06633</v>
      </c>
      <c r="J110" s="39">
        <v>13.6576184618282</v>
      </c>
      <c r="K110" s="38">
        <v>0</v>
      </c>
      <c r="L110" s="44">
        <v>0</v>
      </c>
      <c r="M110" s="45">
        <v>3.21802</v>
      </c>
      <c r="N110" s="46">
        <v>10.8083921773522</v>
      </c>
      <c r="O110" s="45">
        <v>1.5018</v>
      </c>
      <c r="P110" s="46">
        <v>5.04410891540373</v>
      </c>
      <c r="Q110" s="45">
        <v>1.71622</v>
      </c>
      <c r="R110" s="46">
        <v>5.76428326194846</v>
      </c>
      <c r="S110" s="45">
        <v>16.345266</v>
      </c>
      <c r="T110" s="45">
        <v>54.8989891831439</v>
      </c>
      <c r="U110" s="45">
        <v>16.304829</v>
      </c>
      <c r="V110" s="45">
        <v>54.763173074333</v>
      </c>
      <c r="W110" s="45">
        <v>0.040437</v>
      </c>
      <c r="X110" s="46">
        <v>0.135816108810881</v>
      </c>
      <c r="Y110" s="62">
        <v>157.534060402685</v>
      </c>
      <c r="Z110" s="62">
        <v>6.1666666666666</v>
      </c>
      <c r="AA110" s="62">
        <v>1.54981549815</v>
      </c>
      <c r="AB110" s="62">
        <v>48.06451612903</v>
      </c>
    </row>
    <row r="111" s="22" customFormat="1" ht="15" customHeight="1" spans="1:28">
      <c r="A111" s="37" t="s">
        <v>221</v>
      </c>
      <c r="B111" s="38">
        <v>14.100626</v>
      </c>
      <c r="C111" s="38">
        <v>6.10952</v>
      </c>
      <c r="D111" s="39">
        <v>43.3280054374891</v>
      </c>
      <c r="E111" s="38">
        <v>0.8478</v>
      </c>
      <c r="F111" s="39">
        <v>6.01249901954708</v>
      </c>
      <c r="G111" s="38">
        <v>3.51787</v>
      </c>
      <c r="H111" s="39">
        <v>24.9483249892593</v>
      </c>
      <c r="I111" s="38">
        <v>1.74385</v>
      </c>
      <c r="J111" s="39">
        <v>12.3671814286827</v>
      </c>
      <c r="K111" s="38">
        <v>0</v>
      </c>
      <c r="L111" s="44">
        <v>0</v>
      </c>
      <c r="M111" s="45">
        <v>0.93174</v>
      </c>
      <c r="N111" s="46">
        <v>6.60779173917527</v>
      </c>
      <c r="O111" s="45">
        <v>0.42725</v>
      </c>
      <c r="P111" s="46">
        <v>3.03000732024238</v>
      </c>
      <c r="Q111" s="45">
        <v>0.50449</v>
      </c>
      <c r="R111" s="46">
        <v>3.57778441893289</v>
      </c>
      <c r="S111" s="45">
        <v>7.059366</v>
      </c>
      <c r="T111" s="45">
        <v>50.0642028233356</v>
      </c>
      <c r="U111" s="45">
        <v>6.987859</v>
      </c>
      <c r="V111" s="45">
        <v>49.5570834940236</v>
      </c>
      <c r="W111" s="45">
        <v>0.071507</v>
      </c>
      <c r="X111" s="46">
        <v>0.507119329312046</v>
      </c>
      <c r="Y111" s="62">
        <v>133.963888888889</v>
      </c>
      <c r="Z111" s="62">
        <v>6.6060606060606</v>
      </c>
      <c r="AA111" s="62">
        <v>1.62206001622</v>
      </c>
      <c r="AB111" s="62">
        <v>54.19354838709</v>
      </c>
    </row>
    <row r="112" s="22" customFormat="1" ht="15" customHeight="1" spans="1:28">
      <c r="A112" s="37" t="s">
        <v>222</v>
      </c>
      <c r="B112" s="30">
        <v>11.767886</v>
      </c>
      <c r="C112" s="30">
        <v>3.879726</v>
      </c>
      <c r="D112" s="31">
        <v>32.9687592146967</v>
      </c>
      <c r="E112" s="30">
        <v>0.4764</v>
      </c>
      <c r="F112" s="31">
        <v>4.04830570248556</v>
      </c>
      <c r="G112" s="30">
        <v>1.9122</v>
      </c>
      <c r="H112" s="31">
        <v>16.2493076496492</v>
      </c>
      <c r="I112" s="30">
        <v>1.491126</v>
      </c>
      <c r="J112" s="31">
        <v>12.6711458625619</v>
      </c>
      <c r="K112" s="30">
        <v>0</v>
      </c>
      <c r="L112" s="41">
        <v>0</v>
      </c>
      <c r="M112" s="42">
        <v>0.88898</v>
      </c>
      <c r="N112" s="43">
        <v>7.55428800041061</v>
      </c>
      <c r="O112" s="42">
        <v>0.43725</v>
      </c>
      <c r="P112" s="43">
        <v>3.71562063058735</v>
      </c>
      <c r="Q112" s="42">
        <v>0.45173</v>
      </c>
      <c r="R112" s="43">
        <v>3.83866736982326</v>
      </c>
      <c r="S112" s="42">
        <v>6.99918</v>
      </c>
      <c r="T112" s="42">
        <v>59.4769527848927</v>
      </c>
      <c r="U112" s="42">
        <v>6.989067</v>
      </c>
      <c r="V112" s="42">
        <v>59.3910155145962</v>
      </c>
      <c r="W112" s="42">
        <v>0.010113</v>
      </c>
      <c r="X112" s="43">
        <v>0.0859372702964662</v>
      </c>
      <c r="Y112" s="76">
        <v>177.685190839695</v>
      </c>
      <c r="Z112" s="76">
        <v>5.78125</v>
      </c>
      <c r="AA112" s="76">
        <v>1.4164305949</v>
      </c>
      <c r="AB112" s="76">
        <v>28.17204301075</v>
      </c>
    </row>
    <row r="113" s="22" customFormat="1" ht="15" customHeight="1" spans="1:28">
      <c r="A113" s="37" t="s">
        <v>223</v>
      </c>
      <c r="B113" s="38">
        <v>13.378079</v>
      </c>
      <c r="C113" s="38">
        <v>4.73589</v>
      </c>
      <c r="D113" s="39">
        <v>35.4003739998844</v>
      </c>
      <c r="E113" s="38">
        <v>0.3841</v>
      </c>
      <c r="F113" s="39">
        <v>2.87111475421845</v>
      </c>
      <c r="G113" s="38">
        <v>2.21798</v>
      </c>
      <c r="H113" s="39">
        <v>16.5792114099491</v>
      </c>
      <c r="I113" s="38">
        <v>2.13381</v>
      </c>
      <c r="J113" s="39">
        <v>15.9500478357169</v>
      </c>
      <c r="K113" s="38">
        <v>0</v>
      </c>
      <c r="L113" s="44">
        <v>0</v>
      </c>
      <c r="M113" s="45">
        <v>1.04996</v>
      </c>
      <c r="N113" s="46">
        <v>7.84836148747515</v>
      </c>
      <c r="O113" s="45">
        <v>0.6535</v>
      </c>
      <c r="P113" s="46">
        <v>4.88485678698713</v>
      </c>
      <c r="Q113" s="45">
        <v>0.39646</v>
      </c>
      <c r="R113" s="46">
        <v>2.96350470048801</v>
      </c>
      <c r="S113" s="45">
        <v>7.592229</v>
      </c>
      <c r="T113" s="45">
        <v>56.7512645126404</v>
      </c>
      <c r="U113" s="45">
        <v>7.568599</v>
      </c>
      <c r="V113" s="45">
        <v>56.5746322771752</v>
      </c>
      <c r="W113" s="45">
        <v>0.02363</v>
      </c>
      <c r="X113" s="46">
        <v>0.176632235465196</v>
      </c>
      <c r="Y113" s="62">
        <v>163.547131782946</v>
      </c>
      <c r="Z113" s="62">
        <v>6.3</v>
      </c>
      <c r="AA113" s="62">
        <v>0.44823906083</v>
      </c>
      <c r="AB113" s="62">
        <v>20.8064516129</v>
      </c>
    </row>
    <row r="114" s="22" customFormat="1" ht="15" customHeight="1" spans="1:28">
      <c r="A114" s="37" t="s">
        <v>224</v>
      </c>
      <c r="B114" s="38">
        <v>24.198905</v>
      </c>
      <c r="C114" s="38">
        <v>7.221614</v>
      </c>
      <c r="D114" s="39">
        <v>29.8427304871853</v>
      </c>
      <c r="E114" s="38">
        <v>0.562</v>
      </c>
      <c r="F114" s="39">
        <v>2.32241913425421</v>
      </c>
      <c r="G114" s="38">
        <v>2.9281</v>
      </c>
      <c r="H114" s="39">
        <v>12.1001342829355</v>
      </c>
      <c r="I114" s="38">
        <v>3.731514</v>
      </c>
      <c r="J114" s="39">
        <v>15.4201770699955</v>
      </c>
      <c r="K114" s="38">
        <v>0</v>
      </c>
      <c r="L114" s="44">
        <v>0</v>
      </c>
      <c r="M114" s="45">
        <v>1.21425</v>
      </c>
      <c r="N114" s="46">
        <v>5.01778902805726</v>
      </c>
      <c r="O114" s="45">
        <v>0.51265</v>
      </c>
      <c r="P114" s="46">
        <v>2.11848428678901</v>
      </c>
      <c r="Q114" s="45">
        <v>0.7016</v>
      </c>
      <c r="R114" s="46">
        <v>2.89930474126825</v>
      </c>
      <c r="S114" s="45">
        <v>15.763041</v>
      </c>
      <c r="T114" s="45">
        <v>65.1394804847575</v>
      </c>
      <c r="U114" s="45">
        <v>15.704643</v>
      </c>
      <c r="V114" s="45">
        <v>64.8981555157144</v>
      </c>
      <c r="W114" s="45">
        <v>0.058398</v>
      </c>
      <c r="X114" s="46">
        <v>0.241324969043021</v>
      </c>
      <c r="Y114" s="62">
        <v>153.897643312102</v>
      </c>
      <c r="Z114" s="62">
        <v>5.7096774193548</v>
      </c>
      <c r="AA114" s="62">
        <v>0.79435127978</v>
      </c>
      <c r="AB114" s="62">
        <v>25.32258064516</v>
      </c>
    </row>
    <row r="115" s="22" customFormat="1" ht="15" customHeight="1" spans="1:28">
      <c r="A115" s="37" t="s">
        <v>225</v>
      </c>
      <c r="B115" s="38">
        <v>45.04362</v>
      </c>
      <c r="C115" s="38">
        <v>8.657506</v>
      </c>
      <c r="D115" s="39">
        <v>19.2202713725051</v>
      </c>
      <c r="E115" s="38">
        <v>0.2762</v>
      </c>
      <c r="F115" s="39">
        <v>0.61318339867</v>
      </c>
      <c r="G115" s="38">
        <v>2.4974</v>
      </c>
      <c r="H115" s="39">
        <v>5.54440340274605</v>
      </c>
      <c r="I115" s="38">
        <v>5.883906</v>
      </c>
      <c r="J115" s="39">
        <v>13.0626845710891</v>
      </c>
      <c r="K115" s="38">
        <v>0</v>
      </c>
      <c r="L115" s="44">
        <v>0</v>
      </c>
      <c r="M115" s="45">
        <v>0.70254</v>
      </c>
      <c r="N115" s="46">
        <v>1.55968814229407</v>
      </c>
      <c r="O115" s="45">
        <v>0.3029</v>
      </c>
      <c r="P115" s="46">
        <v>0.67245927392159</v>
      </c>
      <c r="Q115" s="45">
        <v>0.39964</v>
      </c>
      <c r="R115" s="46">
        <v>0.88722886837248</v>
      </c>
      <c r="S115" s="45">
        <v>35.683574</v>
      </c>
      <c r="T115" s="45">
        <v>79.2200404852008</v>
      </c>
      <c r="U115" s="45">
        <v>35.665979</v>
      </c>
      <c r="V115" s="45">
        <v>79.1809783494311</v>
      </c>
      <c r="W115" s="45">
        <v>0.017595</v>
      </c>
      <c r="X115" s="46">
        <v>0.0390621357697272</v>
      </c>
      <c r="Y115" s="62">
        <v>114.709425287356</v>
      </c>
      <c r="Z115" s="62">
        <v>6.5</v>
      </c>
      <c r="AA115" s="62">
        <v>0.28997514498</v>
      </c>
      <c r="AB115" s="62">
        <v>25.51319648093</v>
      </c>
    </row>
    <row r="116" s="22" customFormat="1" ht="15" customHeight="1" spans="1:28">
      <c r="A116" s="37" t="s">
        <v>226</v>
      </c>
      <c r="B116" s="38">
        <v>91.434911</v>
      </c>
      <c r="C116" s="38">
        <v>35.19029</v>
      </c>
      <c r="D116" s="39">
        <v>38.4867110550367</v>
      </c>
      <c r="E116" s="38">
        <v>3.6986</v>
      </c>
      <c r="F116" s="39">
        <v>4.04506326910517</v>
      </c>
      <c r="G116" s="38">
        <v>14.22031</v>
      </c>
      <c r="H116" s="39">
        <v>15.5523856746577</v>
      </c>
      <c r="I116" s="38">
        <v>17.27138</v>
      </c>
      <c r="J116" s="39">
        <v>18.8892621112739</v>
      </c>
      <c r="K116" s="38">
        <v>0</v>
      </c>
      <c r="L116" s="44">
        <v>0</v>
      </c>
      <c r="M116" s="45">
        <v>11.944942</v>
      </c>
      <c r="N116" s="46">
        <v>13.0638744756912</v>
      </c>
      <c r="O116" s="45">
        <v>5.99015</v>
      </c>
      <c r="P116" s="46">
        <v>6.5512723034203</v>
      </c>
      <c r="Q116" s="45">
        <v>5.954792</v>
      </c>
      <c r="R116" s="46">
        <v>6.51260217227094</v>
      </c>
      <c r="S116" s="45">
        <v>44.299679</v>
      </c>
      <c r="T116" s="45">
        <v>48.449414469272</v>
      </c>
      <c r="U116" s="45">
        <v>43.459088</v>
      </c>
      <c r="V116" s="45">
        <v>47.5300818086868</v>
      </c>
      <c r="W116" s="45">
        <v>0.840591</v>
      </c>
      <c r="X116" s="46">
        <v>0.919332660585189</v>
      </c>
      <c r="Y116" s="62">
        <v>189.920753941056</v>
      </c>
      <c r="Z116" s="62">
        <v>6.1904761904761</v>
      </c>
      <c r="AA116" s="62">
        <v>2.87329794599</v>
      </c>
      <c r="AB116" s="62">
        <v>61.92699490662</v>
      </c>
    </row>
    <row r="117" s="22" customFormat="1" ht="15" customHeight="1" spans="1:28">
      <c r="A117" s="37" t="s">
        <v>227</v>
      </c>
      <c r="B117" s="38">
        <v>12.562254</v>
      </c>
      <c r="C117" s="38">
        <v>4.381554</v>
      </c>
      <c r="D117" s="39">
        <v>34.8787247893571</v>
      </c>
      <c r="E117" s="38">
        <v>0.4143</v>
      </c>
      <c r="F117" s="39">
        <v>3.29797502900355</v>
      </c>
      <c r="G117" s="38">
        <v>2.32846</v>
      </c>
      <c r="H117" s="39">
        <v>18.5353679363592</v>
      </c>
      <c r="I117" s="38">
        <v>1.638794</v>
      </c>
      <c r="J117" s="39">
        <v>13.0453818239943</v>
      </c>
      <c r="K117" s="38">
        <v>0</v>
      </c>
      <c r="L117" s="44">
        <v>0</v>
      </c>
      <c r="M117" s="45">
        <v>1.19744</v>
      </c>
      <c r="N117" s="46">
        <v>9.53204735392231</v>
      </c>
      <c r="O117" s="45">
        <v>0.5294</v>
      </c>
      <c r="P117" s="46">
        <v>4.21421187630818</v>
      </c>
      <c r="Q117" s="45">
        <v>0.66804</v>
      </c>
      <c r="R117" s="46">
        <v>5.31783547761413</v>
      </c>
      <c r="S117" s="45">
        <v>6.98326</v>
      </c>
      <c r="T117" s="45">
        <v>55.5892278567206</v>
      </c>
      <c r="U117" s="45">
        <v>6.97095</v>
      </c>
      <c r="V117" s="45">
        <v>55.4912358880819</v>
      </c>
      <c r="W117" s="45">
        <v>0.01231</v>
      </c>
      <c r="X117" s="46">
        <v>0.0979919686387491</v>
      </c>
      <c r="Y117" s="62">
        <v>138.980064102564</v>
      </c>
      <c r="Z117" s="62">
        <v>5.6206896551724</v>
      </c>
      <c r="AA117" s="62">
        <v>1.10083663584</v>
      </c>
      <c r="AB117" s="62">
        <v>17.97235023041</v>
      </c>
    </row>
    <row r="118" s="22" customFormat="1" ht="15" customHeight="1" spans="1:28">
      <c r="A118" s="37" t="s">
        <v>228</v>
      </c>
      <c r="B118" s="38">
        <v>24.978325</v>
      </c>
      <c r="C118" s="38">
        <v>8.438918</v>
      </c>
      <c r="D118" s="39">
        <v>33.7849635634095</v>
      </c>
      <c r="E118" s="38">
        <v>0.5502</v>
      </c>
      <c r="F118" s="39">
        <v>2.20270974935269</v>
      </c>
      <c r="G118" s="38">
        <v>5.43225</v>
      </c>
      <c r="H118" s="39">
        <v>21.7478553906237</v>
      </c>
      <c r="I118" s="38">
        <v>2.456468</v>
      </c>
      <c r="J118" s="39">
        <v>9.83439842343312</v>
      </c>
      <c r="K118" s="38">
        <v>0</v>
      </c>
      <c r="L118" s="44">
        <v>0</v>
      </c>
      <c r="M118" s="45">
        <v>1.42406</v>
      </c>
      <c r="N118" s="46">
        <v>5.70118292559649</v>
      </c>
      <c r="O118" s="45">
        <v>0.8911</v>
      </c>
      <c r="P118" s="46">
        <v>3.56749301644526</v>
      </c>
      <c r="Q118" s="45">
        <v>0.53296</v>
      </c>
      <c r="R118" s="46">
        <v>2.13368990915123</v>
      </c>
      <c r="S118" s="45">
        <v>15.115347</v>
      </c>
      <c r="T118" s="45">
        <v>60.513853510994</v>
      </c>
      <c r="U118" s="45">
        <v>14.977341</v>
      </c>
      <c r="V118" s="45">
        <v>59.9613504908756</v>
      </c>
      <c r="W118" s="45">
        <v>0.138006</v>
      </c>
      <c r="X118" s="46">
        <v>0.552503020118443</v>
      </c>
      <c r="Y118" s="62">
        <v>177.897485380117</v>
      </c>
      <c r="Z118" s="62">
        <v>4.170731707317</v>
      </c>
      <c r="AA118" s="62">
        <v>1.06493506493</v>
      </c>
      <c r="AB118" s="62">
        <v>29.03225806451</v>
      </c>
    </row>
    <row r="119" s="22" customFormat="1" ht="15" customHeight="1" spans="1:28">
      <c r="A119" s="37" t="s">
        <v>229</v>
      </c>
      <c r="B119" s="38">
        <v>71.777456</v>
      </c>
      <c r="C119" s="38">
        <v>28.747404</v>
      </c>
      <c r="D119" s="39">
        <v>40.0507423946594</v>
      </c>
      <c r="E119" s="38">
        <v>1.6563</v>
      </c>
      <c r="F119" s="39">
        <v>2.30754904436847</v>
      </c>
      <c r="G119" s="38">
        <v>17.8585</v>
      </c>
      <c r="H119" s="39">
        <v>24.8803746959212</v>
      </c>
      <c r="I119" s="38">
        <v>9.232604</v>
      </c>
      <c r="J119" s="39">
        <v>12.8628186543697</v>
      </c>
      <c r="K119" s="38">
        <v>0</v>
      </c>
      <c r="L119" s="44">
        <v>0</v>
      </c>
      <c r="M119" s="45">
        <v>6.54697</v>
      </c>
      <c r="N119" s="46">
        <v>9.12120652478962</v>
      </c>
      <c r="O119" s="45">
        <v>1.70512</v>
      </c>
      <c r="P119" s="46">
        <v>2.3755648291575</v>
      </c>
      <c r="Q119" s="45">
        <v>4.84185</v>
      </c>
      <c r="R119" s="46">
        <v>6.74564169563212</v>
      </c>
      <c r="S119" s="45">
        <v>36.483082</v>
      </c>
      <c r="T119" s="45">
        <v>50.828051080551</v>
      </c>
      <c r="U119" s="45">
        <v>36.311998</v>
      </c>
      <c r="V119" s="45">
        <v>50.5896976900379</v>
      </c>
      <c r="W119" s="45">
        <v>0.171084</v>
      </c>
      <c r="X119" s="46">
        <v>0.238353390513032</v>
      </c>
      <c r="Y119" s="62">
        <v>187.497083870968</v>
      </c>
      <c r="Z119" s="62">
        <v>4.936305732484</v>
      </c>
      <c r="AA119" s="62">
        <v>1.28064706377</v>
      </c>
      <c r="AB119" s="62">
        <v>83.33333333333</v>
      </c>
    </row>
    <row r="120" s="22" customFormat="1" ht="15" customHeight="1" spans="1:28">
      <c r="A120" s="37" t="s">
        <v>230</v>
      </c>
      <c r="B120" s="38">
        <v>227.358686</v>
      </c>
      <c r="C120" s="38">
        <v>20.748346</v>
      </c>
      <c r="D120" s="39">
        <v>9.12582068670119</v>
      </c>
      <c r="E120" s="38">
        <v>0</v>
      </c>
      <c r="F120" s="39">
        <v>0</v>
      </c>
      <c r="G120" s="38">
        <v>12.8465</v>
      </c>
      <c r="H120" s="39">
        <v>5.65032294389668</v>
      </c>
      <c r="I120" s="38">
        <v>7.901846</v>
      </c>
      <c r="J120" s="39">
        <v>3.47549774280451</v>
      </c>
      <c r="K120" s="38">
        <v>0</v>
      </c>
      <c r="L120" s="44">
        <v>0</v>
      </c>
      <c r="M120" s="45">
        <v>2.62854</v>
      </c>
      <c r="N120" s="46">
        <v>1.15612033401706</v>
      </c>
      <c r="O120" s="45">
        <v>0.92335</v>
      </c>
      <c r="P120" s="46">
        <v>0.406120397792939</v>
      </c>
      <c r="Q120" s="45">
        <v>1.70519</v>
      </c>
      <c r="R120" s="46">
        <v>0.749999936224121</v>
      </c>
      <c r="S120" s="45">
        <v>203.9818</v>
      </c>
      <c r="T120" s="45">
        <v>89.7180589792817</v>
      </c>
      <c r="U120" s="45">
        <v>203.97712</v>
      </c>
      <c r="V120" s="45">
        <v>89.7160005578146</v>
      </c>
      <c r="W120" s="45">
        <v>0.00468</v>
      </c>
      <c r="X120" s="46">
        <v>0.00205842146712618</v>
      </c>
      <c r="Y120" s="62">
        <v>0</v>
      </c>
      <c r="Z120" s="62">
        <v>0</v>
      </c>
      <c r="AA120" s="62">
        <v>0</v>
      </c>
      <c r="AB120" s="62">
        <v>0</v>
      </c>
    </row>
    <row r="121" s="22" customFormat="1" ht="15" customHeight="1" spans="1:28">
      <c r="A121" s="37" t="s">
        <v>231</v>
      </c>
      <c r="B121" s="38">
        <v>64.942214</v>
      </c>
      <c r="C121" s="38">
        <v>26.761314</v>
      </c>
      <c r="D121" s="39">
        <v>41.2078867529832</v>
      </c>
      <c r="E121" s="38">
        <v>1.9883</v>
      </c>
      <c r="F121" s="39">
        <v>3.06164492636484</v>
      </c>
      <c r="G121" s="38">
        <v>13.11464</v>
      </c>
      <c r="H121" s="39">
        <v>20.1943222939705</v>
      </c>
      <c r="I121" s="38">
        <v>11.658374</v>
      </c>
      <c r="J121" s="39">
        <v>17.9519195326479</v>
      </c>
      <c r="K121" s="38">
        <v>0</v>
      </c>
      <c r="L121" s="44">
        <v>0</v>
      </c>
      <c r="M121" s="45">
        <v>5.913735</v>
      </c>
      <c r="N121" s="46">
        <v>9.10614935302329</v>
      </c>
      <c r="O121" s="45">
        <v>1.80969</v>
      </c>
      <c r="P121" s="46">
        <v>2.78661580586088</v>
      </c>
      <c r="Q121" s="45">
        <v>4.104045</v>
      </c>
      <c r="R121" s="46">
        <v>6.31953354716241</v>
      </c>
      <c r="S121" s="45">
        <v>32.267165</v>
      </c>
      <c r="T121" s="45">
        <v>49.6859638939935</v>
      </c>
      <c r="U121" s="45">
        <v>32.161817</v>
      </c>
      <c r="V121" s="45">
        <v>49.5237458334882</v>
      </c>
      <c r="W121" s="45">
        <v>0.105348</v>
      </c>
      <c r="X121" s="46">
        <v>0.162218060505298</v>
      </c>
      <c r="Y121" s="62">
        <v>200.307151095732</v>
      </c>
      <c r="Z121" s="62">
        <v>5.3190184049079</v>
      </c>
      <c r="AA121" s="62">
        <v>1.9921875</v>
      </c>
      <c r="AB121" s="62">
        <v>62.1505376344</v>
      </c>
    </row>
    <row r="122" s="22" customFormat="1" ht="15" customHeight="1" spans="1:28">
      <c r="A122" s="37" t="s">
        <v>232</v>
      </c>
      <c r="B122" s="38">
        <v>41.413095</v>
      </c>
      <c r="C122" s="38">
        <v>11.66801</v>
      </c>
      <c r="D122" s="39">
        <v>28.1746872577382</v>
      </c>
      <c r="E122" s="38">
        <v>0.9796</v>
      </c>
      <c r="F122" s="39">
        <v>2.36543537738486</v>
      </c>
      <c r="G122" s="38">
        <v>7.98108</v>
      </c>
      <c r="H122" s="39">
        <v>19.2718752365647</v>
      </c>
      <c r="I122" s="38">
        <v>2.70733</v>
      </c>
      <c r="J122" s="39">
        <v>6.53737664378864</v>
      </c>
      <c r="K122" s="38">
        <v>0</v>
      </c>
      <c r="L122" s="44">
        <v>0</v>
      </c>
      <c r="M122" s="45">
        <v>2.44077</v>
      </c>
      <c r="N122" s="46">
        <v>5.8937155023067</v>
      </c>
      <c r="O122" s="45">
        <v>0.58485</v>
      </c>
      <c r="P122" s="46">
        <v>1.41223446351933</v>
      </c>
      <c r="Q122" s="45">
        <v>1.85592</v>
      </c>
      <c r="R122" s="46">
        <v>4.48148103878737</v>
      </c>
      <c r="S122" s="45">
        <v>27.304315</v>
      </c>
      <c r="T122" s="45">
        <v>65.9315972399551</v>
      </c>
      <c r="U122" s="45">
        <v>27.302808</v>
      </c>
      <c r="V122" s="45">
        <v>65.9279582943511</v>
      </c>
      <c r="W122" s="45">
        <v>0.001507</v>
      </c>
      <c r="X122" s="46">
        <v>0.00363894560404143</v>
      </c>
      <c r="Y122" s="62">
        <v>177.542685185185</v>
      </c>
      <c r="Z122" s="62">
        <v>4.2772277227722</v>
      </c>
      <c r="AA122" s="62">
        <v>2.06080391756</v>
      </c>
      <c r="AB122" s="62">
        <v>55.74193548387</v>
      </c>
    </row>
    <row r="123" s="22" customFormat="1" ht="15" customHeight="1" spans="1:28">
      <c r="A123" s="37" t="s">
        <v>233</v>
      </c>
      <c r="B123" s="38">
        <v>67.298602</v>
      </c>
      <c r="C123" s="38">
        <v>25.861406</v>
      </c>
      <c r="D123" s="39">
        <v>38.4278502546011</v>
      </c>
      <c r="E123" s="38">
        <v>2.1976</v>
      </c>
      <c r="F123" s="39">
        <v>3.26544673245961</v>
      </c>
      <c r="G123" s="38">
        <v>16.4823</v>
      </c>
      <c r="H123" s="39">
        <v>24.4912962679373</v>
      </c>
      <c r="I123" s="38">
        <v>7.181506</v>
      </c>
      <c r="J123" s="39">
        <v>10.6711072542042</v>
      </c>
      <c r="K123" s="38">
        <v>0</v>
      </c>
      <c r="L123" s="44">
        <v>0</v>
      </c>
      <c r="M123" s="45">
        <v>5.67725</v>
      </c>
      <c r="N123" s="46">
        <v>8.43591074893354</v>
      </c>
      <c r="O123" s="45">
        <v>2.24415</v>
      </c>
      <c r="P123" s="46">
        <v>3.33461607419423</v>
      </c>
      <c r="Q123" s="45">
        <v>3.4331</v>
      </c>
      <c r="R123" s="46">
        <v>5.10129467473931</v>
      </c>
      <c r="S123" s="45">
        <v>35.759946</v>
      </c>
      <c r="T123" s="45">
        <v>53.1362389964653</v>
      </c>
      <c r="U123" s="45">
        <v>35.75852</v>
      </c>
      <c r="V123" s="45">
        <v>53.1341200817218</v>
      </c>
      <c r="W123" s="45">
        <v>0.001426</v>
      </c>
      <c r="X123" s="46">
        <v>0.00211891474357818</v>
      </c>
      <c r="Y123" s="62">
        <v>221.90704887218</v>
      </c>
      <c r="Z123" s="62">
        <v>5.4845360824742</v>
      </c>
      <c r="AA123" s="62">
        <v>0.99176832291</v>
      </c>
      <c r="AB123" s="62">
        <v>49.03225806451</v>
      </c>
    </row>
    <row r="124" s="22" customFormat="1" ht="15" customHeight="1" spans="1:28">
      <c r="A124" s="37" t="s">
        <v>234</v>
      </c>
      <c r="B124" s="38">
        <v>33.999668</v>
      </c>
      <c r="C124" s="38">
        <v>16.187252</v>
      </c>
      <c r="D124" s="39">
        <v>47.6100296038185</v>
      </c>
      <c r="E124" s="38">
        <v>0.8291</v>
      </c>
      <c r="F124" s="39">
        <v>2.43855322351971</v>
      </c>
      <c r="G124" s="38">
        <v>10.9297</v>
      </c>
      <c r="H124" s="39">
        <v>32.1464903716119</v>
      </c>
      <c r="I124" s="38">
        <v>4.428452</v>
      </c>
      <c r="J124" s="39">
        <v>13.0249860086869</v>
      </c>
      <c r="K124" s="38">
        <v>0</v>
      </c>
      <c r="L124" s="44">
        <v>0</v>
      </c>
      <c r="M124" s="45">
        <v>1.02677</v>
      </c>
      <c r="N124" s="46">
        <v>3.019941253544</v>
      </c>
      <c r="O124" s="45">
        <v>0.4922</v>
      </c>
      <c r="P124" s="46">
        <v>1.44766119480931</v>
      </c>
      <c r="Q124" s="45">
        <v>0.53457</v>
      </c>
      <c r="R124" s="46">
        <v>1.57228005873469</v>
      </c>
      <c r="S124" s="45">
        <v>16.785646</v>
      </c>
      <c r="T124" s="45">
        <v>49.3700291426375</v>
      </c>
      <c r="U124" s="45">
        <v>16.76145</v>
      </c>
      <c r="V124" s="45">
        <v>49.2988637418459</v>
      </c>
      <c r="W124" s="45">
        <v>0.024196</v>
      </c>
      <c r="X124" s="46">
        <v>0.0711654007915607</v>
      </c>
      <c r="Y124" s="62">
        <v>171.500426540284</v>
      </c>
      <c r="Z124" s="62">
        <v>5.5526315789473</v>
      </c>
      <c r="AA124" s="62">
        <v>0.80037118663</v>
      </c>
      <c r="AB124" s="62">
        <v>68.06451612903</v>
      </c>
    </row>
    <row r="125" s="22" customFormat="1" ht="15" customHeight="1" spans="1:28">
      <c r="A125" s="37" t="s">
        <v>235</v>
      </c>
      <c r="B125" s="38">
        <v>18.993367</v>
      </c>
      <c r="C125" s="38">
        <v>9.127374</v>
      </c>
      <c r="D125" s="39">
        <v>48.0555869846563</v>
      </c>
      <c r="E125" s="38">
        <v>0.7397</v>
      </c>
      <c r="F125" s="39">
        <v>3.89451749129051</v>
      </c>
      <c r="G125" s="38">
        <v>6.2689</v>
      </c>
      <c r="H125" s="39">
        <v>33.005733001421</v>
      </c>
      <c r="I125" s="38">
        <v>2.118774</v>
      </c>
      <c r="J125" s="39">
        <v>11.1553364919448</v>
      </c>
      <c r="K125" s="38">
        <v>0</v>
      </c>
      <c r="L125" s="44">
        <v>0</v>
      </c>
      <c r="M125" s="45">
        <v>1.26874</v>
      </c>
      <c r="N125" s="46">
        <v>6.6799109394348</v>
      </c>
      <c r="O125" s="45">
        <v>0.22967</v>
      </c>
      <c r="P125" s="46">
        <v>1.20921161582357</v>
      </c>
      <c r="Q125" s="45">
        <v>1.03907</v>
      </c>
      <c r="R125" s="46">
        <v>5.47069932361124</v>
      </c>
      <c r="S125" s="45">
        <v>8.597253</v>
      </c>
      <c r="T125" s="45">
        <v>45.2645020759089</v>
      </c>
      <c r="U125" s="45">
        <v>8.546785</v>
      </c>
      <c r="V125" s="45">
        <v>44.9987882611861</v>
      </c>
      <c r="W125" s="45">
        <v>0.050468</v>
      </c>
      <c r="X125" s="46">
        <v>0.265713814722792</v>
      </c>
      <c r="Y125" s="62">
        <v>191.853131672598</v>
      </c>
      <c r="Z125" s="62">
        <v>5.734693877551</v>
      </c>
      <c r="AA125" s="62">
        <v>1.21922065503</v>
      </c>
      <c r="AB125" s="62">
        <v>45.32258064516</v>
      </c>
    </row>
    <row r="126" s="22" customFormat="1" ht="15" customHeight="1" spans="1:28">
      <c r="A126" s="37" t="s">
        <v>236</v>
      </c>
      <c r="B126" s="38">
        <v>18.812409</v>
      </c>
      <c r="C126" s="38">
        <v>8.381484</v>
      </c>
      <c r="D126" s="39">
        <v>44.5529543823973</v>
      </c>
      <c r="E126" s="38">
        <v>0.5405</v>
      </c>
      <c r="F126" s="39">
        <v>2.87310359880013</v>
      </c>
      <c r="G126" s="38">
        <v>6.06582</v>
      </c>
      <c r="H126" s="39">
        <v>32.2437174314039</v>
      </c>
      <c r="I126" s="38">
        <v>1.775164</v>
      </c>
      <c r="J126" s="39">
        <v>9.43613335219323</v>
      </c>
      <c r="K126" s="38">
        <v>0</v>
      </c>
      <c r="L126" s="44">
        <v>0</v>
      </c>
      <c r="M126" s="45">
        <v>0.97078</v>
      </c>
      <c r="N126" s="46">
        <v>5.16031732033893</v>
      </c>
      <c r="O126" s="45">
        <v>0.3717</v>
      </c>
      <c r="P126" s="46">
        <v>1.97582351096024</v>
      </c>
      <c r="Q126" s="45">
        <v>0.59908</v>
      </c>
      <c r="R126" s="46">
        <v>3.18449380937869</v>
      </c>
      <c r="S126" s="45">
        <v>9.460145</v>
      </c>
      <c r="T126" s="45">
        <v>50.2867282972638</v>
      </c>
      <c r="U126" s="45">
        <v>9.460047</v>
      </c>
      <c r="V126" s="45">
        <v>50.2862073645114</v>
      </c>
      <c r="W126" s="45">
        <v>9.8e-5</v>
      </c>
      <c r="X126" s="46">
        <v>0.000520932752418895</v>
      </c>
      <c r="Y126" s="62">
        <v>256.865177304965</v>
      </c>
      <c r="Z126" s="62">
        <v>4.5483870967741</v>
      </c>
      <c r="AA126" s="62">
        <v>0.83244397011</v>
      </c>
      <c r="AB126" s="62">
        <v>30.32258064516</v>
      </c>
    </row>
    <row r="127" s="22" customFormat="1" ht="15" customHeight="1" spans="1:28">
      <c r="A127" s="37" t="s">
        <v>237</v>
      </c>
      <c r="B127" s="38">
        <v>43.122778</v>
      </c>
      <c r="C127" s="38">
        <v>12.058507</v>
      </c>
      <c r="D127" s="39">
        <v>27.9631961558692</v>
      </c>
      <c r="E127" s="38">
        <v>1.0066</v>
      </c>
      <c r="F127" s="39">
        <v>2.3342651997049</v>
      </c>
      <c r="G127" s="38">
        <v>8.05416</v>
      </c>
      <c r="H127" s="39">
        <v>18.6772753833253</v>
      </c>
      <c r="I127" s="38">
        <v>2.997747</v>
      </c>
      <c r="J127" s="39">
        <v>6.95165557283902</v>
      </c>
      <c r="K127" s="38">
        <v>0</v>
      </c>
      <c r="L127" s="44">
        <v>0</v>
      </c>
      <c r="M127" s="45">
        <v>4.88128</v>
      </c>
      <c r="N127" s="46">
        <v>11.3194933777226</v>
      </c>
      <c r="O127" s="45">
        <v>1.03155</v>
      </c>
      <c r="P127" s="46">
        <v>2.39212325328391</v>
      </c>
      <c r="Q127" s="45">
        <v>3.84973</v>
      </c>
      <c r="R127" s="46">
        <v>8.92737012443864</v>
      </c>
      <c r="S127" s="45">
        <v>26.182991</v>
      </c>
      <c r="T127" s="45">
        <v>60.7173104664083</v>
      </c>
      <c r="U127" s="45">
        <v>26.006021</v>
      </c>
      <c r="V127" s="45">
        <v>60.3069241040083</v>
      </c>
      <c r="W127" s="45">
        <v>0.17697</v>
      </c>
      <c r="X127" s="46">
        <v>0.410386362399936</v>
      </c>
      <c r="Y127" s="62">
        <v>283.27270096463</v>
      </c>
      <c r="Z127" s="62">
        <v>4.2602739726027</v>
      </c>
      <c r="AA127" s="62">
        <v>1.26912378303</v>
      </c>
      <c r="AB127" s="62">
        <v>40.12903225806</v>
      </c>
    </row>
    <row r="128" s="22" customFormat="1" ht="15" customHeight="1" spans="1:28">
      <c r="A128" s="37" t="s">
        <v>238</v>
      </c>
      <c r="B128" s="38">
        <v>94.268037</v>
      </c>
      <c r="C128" s="38">
        <v>33.501839</v>
      </c>
      <c r="D128" s="39">
        <v>35.5389165470795</v>
      </c>
      <c r="E128" s="38">
        <v>2.344</v>
      </c>
      <c r="F128" s="39">
        <v>2.48652679592766</v>
      </c>
      <c r="G128" s="38">
        <v>21.68458</v>
      </c>
      <c r="H128" s="39">
        <v>23.0031097390943</v>
      </c>
      <c r="I128" s="38">
        <v>9.473259</v>
      </c>
      <c r="J128" s="39">
        <v>10.0492800120575</v>
      </c>
      <c r="K128" s="38">
        <v>0</v>
      </c>
      <c r="L128" s="44">
        <v>0</v>
      </c>
      <c r="M128" s="45">
        <v>7.73071</v>
      </c>
      <c r="N128" s="46">
        <v>8.20077541234894</v>
      </c>
      <c r="O128" s="45">
        <v>3.56678</v>
      </c>
      <c r="P128" s="46">
        <v>3.78365786910361</v>
      </c>
      <c r="Q128" s="45">
        <v>4.16393</v>
      </c>
      <c r="R128" s="46">
        <v>4.41711754324533</v>
      </c>
      <c r="S128" s="45">
        <v>53.035488</v>
      </c>
      <c r="T128" s="45">
        <v>56.2603080405716</v>
      </c>
      <c r="U128" s="45">
        <v>52.978374</v>
      </c>
      <c r="V128" s="45">
        <v>56.1997212268247</v>
      </c>
      <c r="W128" s="45">
        <v>0.057114</v>
      </c>
      <c r="X128" s="46">
        <v>0.0605868137468483</v>
      </c>
      <c r="Y128" s="62">
        <v>152.696568457539</v>
      </c>
      <c r="Z128" s="62">
        <v>6.1382978723404</v>
      </c>
      <c r="AA128" s="62">
        <v>0.5792025862</v>
      </c>
      <c r="AB128" s="62">
        <v>62.04301075268</v>
      </c>
    </row>
    <row r="129" s="22" customFormat="1" ht="15" customHeight="1" spans="1:28">
      <c r="A129" s="37" t="s">
        <v>239</v>
      </c>
      <c r="B129" s="38">
        <v>27.754954</v>
      </c>
      <c r="C129" s="38">
        <v>12.078273</v>
      </c>
      <c r="D129" s="39">
        <v>43.5175392472277</v>
      </c>
      <c r="E129" s="38">
        <v>0.8166</v>
      </c>
      <c r="F129" s="39">
        <v>2.94217745776123</v>
      </c>
      <c r="G129" s="38">
        <v>6.35754</v>
      </c>
      <c r="H129" s="39">
        <v>22.905964823433</v>
      </c>
      <c r="I129" s="38">
        <v>4.904133</v>
      </c>
      <c r="J129" s="39">
        <v>17.6693969660335</v>
      </c>
      <c r="K129" s="38">
        <v>0</v>
      </c>
      <c r="L129" s="44">
        <v>0</v>
      </c>
      <c r="M129" s="45">
        <v>1.275908</v>
      </c>
      <c r="N129" s="46">
        <v>4.5970459904203</v>
      </c>
      <c r="O129" s="45">
        <v>0.43105</v>
      </c>
      <c r="P129" s="46">
        <v>1.5530560778447</v>
      </c>
      <c r="Q129" s="45">
        <v>0.844858</v>
      </c>
      <c r="R129" s="46">
        <v>3.04398991257561</v>
      </c>
      <c r="S129" s="45">
        <v>14.400773</v>
      </c>
      <c r="T129" s="45">
        <v>51.885414762352</v>
      </c>
      <c r="U129" s="45">
        <v>14.393183</v>
      </c>
      <c r="V129" s="45">
        <v>51.8580682929613</v>
      </c>
      <c r="W129" s="45">
        <v>0.00759</v>
      </c>
      <c r="X129" s="46">
        <v>0.0273464693906536</v>
      </c>
      <c r="Y129" s="62">
        <v>240.71184375</v>
      </c>
      <c r="Z129" s="62">
        <v>4.6376811594202</v>
      </c>
      <c r="AA129" s="62">
        <v>1.57589803012</v>
      </c>
      <c r="AB129" s="62">
        <v>51.6129032258</v>
      </c>
    </row>
    <row r="130" s="22" customFormat="1" ht="15" customHeight="1" spans="1:28">
      <c r="A130" s="37" t="s">
        <v>240</v>
      </c>
      <c r="B130" s="38">
        <v>86.685484</v>
      </c>
      <c r="C130" s="38">
        <v>36.268851</v>
      </c>
      <c r="D130" s="39">
        <v>41.8395898902751</v>
      </c>
      <c r="E130" s="38">
        <v>3.7806</v>
      </c>
      <c r="F130" s="39">
        <v>4.36128383386543</v>
      </c>
      <c r="G130" s="38">
        <v>19.2033</v>
      </c>
      <c r="H130" s="39">
        <v>22.1528439525123</v>
      </c>
      <c r="I130" s="38">
        <v>13.284951</v>
      </c>
      <c r="J130" s="39">
        <v>15.3254621038973</v>
      </c>
      <c r="K130" s="38">
        <v>0</v>
      </c>
      <c r="L130" s="44">
        <v>0</v>
      </c>
      <c r="M130" s="45">
        <v>11.15447</v>
      </c>
      <c r="N130" s="46">
        <v>12.8677484225617</v>
      </c>
      <c r="O130" s="45">
        <v>6.11851</v>
      </c>
      <c r="P130" s="46">
        <v>7.05828671384012</v>
      </c>
      <c r="Q130" s="45">
        <v>5.03596</v>
      </c>
      <c r="R130" s="46">
        <v>5.80946170872161</v>
      </c>
      <c r="S130" s="45">
        <v>39.262163</v>
      </c>
      <c r="T130" s="45">
        <v>45.2926616871632</v>
      </c>
      <c r="U130" s="45">
        <v>39.249527</v>
      </c>
      <c r="V130" s="45">
        <v>45.2780848521305</v>
      </c>
      <c r="W130" s="45">
        <v>0.012636</v>
      </c>
      <c r="X130" s="46">
        <v>0.0145768350327259</v>
      </c>
      <c r="Y130" s="62">
        <v>224.027684301821</v>
      </c>
      <c r="Z130" s="62">
        <v>5.1704035874439</v>
      </c>
      <c r="AA130" s="62">
        <v>1.74318684016</v>
      </c>
      <c r="AB130" s="62">
        <v>74.38709677419</v>
      </c>
    </row>
    <row r="131" s="22" customFormat="1" ht="15" customHeight="1" spans="1:28">
      <c r="A131" s="37" t="s">
        <v>241</v>
      </c>
      <c r="B131" s="38">
        <v>66.612764</v>
      </c>
      <c r="C131" s="38">
        <v>21.354463</v>
      </c>
      <c r="D131" s="39">
        <v>32.0576143635175</v>
      </c>
      <c r="E131" s="38">
        <v>1.1559</v>
      </c>
      <c r="F131" s="39">
        <v>1.73525302147799</v>
      </c>
      <c r="G131" s="38">
        <v>13.08865</v>
      </c>
      <c r="H131" s="39">
        <v>19.6488618907932</v>
      </c>
      <c r="I131" s="38">
        <v>7.109913</v>
      </c>
      <c r="J131" s="39">
        <v>10.6734994512463</v>
      </c>
      <c r="K131" s="38">
        <v>0</v>
      </c>
      <c r="L131" s="44">
        <v>0</v>
      </c>
      <c r="M131" s="45">
        <v>7.802356</v>
      </c>
      <c r="N131" s="46">
        <v>11.7130044326039</v>
      </c>
      <c r="O131" s="45">
        <v>2.67375</v>
      </c>
      <c r="P131" s="46">
        <v>4.0138703747528</v>
      </c>
      <c r="Q131" s="45">
        <v>5.128606</v>
      </c>
      <c r="R131" s="46">
        <v>7.69913405785114</v>
      </c>
      <c r="S131" s="45">
        <v>37.455945</v>
      </c>
      <c r="T131" s="45">
        <v>56.2293812038786</v>
      </c>
      <c r="U131" s="45">
        <v>37.446774</v>
      </c>
      <c r="V131" s="45">
        <v>56.2156135721977</v>
      </c>
      <c r="W131" s="45">
        <v>0.009171</v>
      </c>
      <c r="X131" s="46">
        <v>0.0137676316809193</v>
      </c>
      <c r="Y131" s="62">
        <v>248.363212435233</v>
      </c>
      <c r="Z131" s="62">
        <v>4.2888888888888</v>
      </c>
      <c r="AA131" s="62">
        <v>1.06800883869</v>
      </c>
      <c r="AB131" s="62">
        <v>35.57603686635</v>
      </c>
    </row>
    <row r="132" s="22" customFormat="1" ht="15" customHeight="1" spans="1:28">
      <c r="A132" s="37" t="s">
        <v>242</v>
      </c>
      <c r="B132" s="38">
        <v>0</v>
      </c>
      <c r="C132" s="38">
        <v>0</v>
      </c>
      <c r="D132" s="39">
        <v>0</v>
      </c>
      <c r="E132" s="38">
        <v>0</v>
      </c>
      <c r="F132" s="39">
        <v>0</v>
      </c>
      <c r="G132" s="38">
        <v>0</v>
      </c>
      <c r="H132" s="39">
        <v>0</v>
      </c>
      <c r="I132" s="38">
        <v>0</v>
      </c>
      <c r="J132" s="39">
        <v>0</v>
      </c>
      <c r="K132" s="38">
        <v>0</v>
      </c>
      <c r="L132" s="44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6">
        <v>0</v>
      </c>
      <c r="Y132" s="62">
        <v>0</v>
      </c>
      <c r="Z132" s="62">
        <v>0</v>
      </c>
      <c r="AA132" s="62">
        <v>0</v>
      </c>
      <c r="AB132" s="62">
        <v>0</v>
      </c>
    </row>
    <row r="133" s="22" customFormat="1" ht="15" customHeight="1" spans="1:28">
      <c r="A133" s="37" t="s">
        <v>243</v>
      </c>
      <c r="B133" s="38">
        <v>51.905938</v>
      </c>
      <c r="C133" s="38">
        <v>18.274581</v>
      </c>
      <c r="D133" s="39">
        <v>35.2071106007178</v>
      </c>
      <c r="E133" s="38">
        <v>1.1551</v>
      </c>
      <c r="F133" s="39">
        <v>2.22537159428657</v>
      </c>
      <c r="G133" s="38">
        <v>11.6026</v>
      </c>
      <c r="H133" s="39">
        <v>22.3531265343861</v>
      </c>
      <c r="I133" s="38">
        <v>5.516881</v>
      </c>
      <c r="J133" s="39">
        <v>10.6286124720451</v>
      </c>
      <c r="K133" s="38">
        <v>0</v>
      </c>
      <c r="L133" s="44">
        <v>0</v>
      </c>
      <c r="M133" s="45">
        <v>4.88578</v>
      </c>
      <c r="N133" s="46">
        <v>9.41275736120981</v>
      </c>
      <c r="O133" s="45">
        <v>1.1709</v>
      </c>
      <c r="P133" s="46">
        <v>2.25581127153506</v>
      </c>
      <c r="Q133" s="45">
        <v>3.71488</v>
      </c>
      <c r="R133" s="46">
        <v>7.15694608967475</v>
      </c>
      <c r="S133" s="45">
        <v>28.745577</v>
      </c>
      <c r="T133" s="45">
        <v>55.3801320380724</v>
      </c>
      <c r="U133" s="45">
        <v>28.740323</v>
      </c>
      <c r="V133" s="45">
        <v>55.3700098821064</v>
      </c>
      <c r="W133" s="45">
        <v>0.005254</v>
      </c>
      <c r="X133" s="46">
        <v>0.0101221559660477</v>
      </c>
      <c r="Y133" s="62">
        <v>258.208442622951</v>
      </c>
      <c r="Z133" s="62">
        <v>3.6417910447761</v>
      </c>
      <c r="AA133" s="62">
        <v>1.53652104116</v>
      </c>
      <c r="AB133" s="62">
        <v>52.47311827956</v>
      </c>
    </row>
    <row r="134" s="22" customFormat="1" ht="15" customHeight="1" spans="1:28">
      <c r="A134" s="37" t="s">
        <v>244</v>
      </c>
      <c r="B134" s="38">
        <v>16.529028</v>
      </c>
      <c r="C134" s="38">
        <v>6.218645</v>
      </c>
      <c r="D134" s="39">
        <v>37.6225692158063</v>
      </c>
      <c r="E134" s="38">
        <v>0.4988</v>
      </c>
      <c r="F134" s="39">
        <v>3.01772130823422</v>
      </c>
      <c r="G134" s="38">
        <v>4.48392</v>
      </c>
      <c r="H134" s="39">
        <v>27.1275479719679</v>
      </c>
      <c r="I134" s="38">
        <v>1.235925</v>
      </c>
      <c r="J134" s="39">
        <v>7.4772999356042</v>
      </c>
      <c r="K134" s="38">
        <v>0</v>
      </c>
      <c r="L134" s="44">
        <v>0</v>
      </c>
      <c r="M134" s="45">
        <v>1.85488</v>
      </c>
      <c r="N134" s="46">
        <v>11.2219544912139</v>
      </c>
      <c r="O134" s="45">
        <v>1.0828</v>
      </c>
      <c r="P134" s="46">
        <v>6.55089942372897</v>
      </c>
      <c r="Q134" s="45">
        <v>0.77208</v>
      </c>
      <c r="R134" s="46">
        <v>4.67105506748491</v>
      </c>
      <c r="S134" s="45">
        <v>8.455503</v>
      </c>
      <c r="T134" s="45">
        <v>51.1554762929798</v>
      </c>
      <c r="U134" s="45">
        <v>8.376453</v>
      </c>
      <c r="V134" s="45">
        <v>50.6772267552575</v>
      </c>
      <c r="W134" s="45">
        <v>0.07905</v>
      </c>
      <c r="X134" s="46">
        <v>0.478249537722363</v>
      </c>
      <c r="Y134" s="62">
        <v>143.20052</v>
      </c>
      <c r="Z134" s="62">
        <v>8.3333333333333</v>
      </c>
      <c r="AA134" s="62">
        <v>0.86555106751</v>
      </c>
      <c r="AB134" s="62">
        <v>40.32258064516</v>
      </c>
    </row>
    <row r="135" s="22" customFormat="1" ht="15" customHeight="1" spans="1:28">
      <c r="A135" s="37" t="s">
        <v>245</v>
      </c>
      <c r="B135" s="38">
        <v>25.572015</v>
      </c>
      <c r="C135" s="38">
        <v>7.917092</v>
      </c>
      <c r="D135" s="39">
        <v>30.9599849679425</v>
      </c>
      <c r="E135" s="38">
        <v>0.7086</v>
      </c>
      <c r="F135" s="39">
        <v>2.77099790532737</v>
      </c>
      <c r="G135" s="38">
        <v>4.4013</v>
      </c>
      <c r="H135" s="39">
        <v>17.2113930012946</v>
      </c>
      <c r="I135" s="38">
        <v>2.807192</v>
      </c>
      <c r="J135" s="39">
        <v>10.9775940613205</v>
      </c>
      <c r="K135" s="38">
        <v>0</v>
      </c>
      <c r="L135" s="44">
        <v>0</v>
      </c>
      <c r="M135" s="45">
        <v>2.684348</v>
      </c>
      <c r="N135" s="46">
        <v>10.4972095472336</v>
      </c>
      <c r="O135" s="45">
        <v>1.530668</v>
      </c>
      <c r="P135" s="46">
        <v>5.98571524379287</v>
      </c>
      <c r="Q135" s="45">
        <v>1.15368</v>
      </c>
      <c r="R135" s="46">
        <v>4.51149430344069</v>
      </c>
      <c r="S135" s="45">
        <v>14.970575</v>
      </c>
      <c r="T135" s="45">
        <v>58.5428054848239</v>
      </c>
      <c r="U135" s="45">
        <v>14.864105</v>
      </c>
      <c r="V135" s="45">
        <v>58.1264519045527</v>
      </c>
      <c r="W135" s="45">
        <v>0.10647</v>
      </c>
      <c r="X135" s="46">
        <v>0.416353580271246</v>
      </c>
      <c r="Y135" s="62">
        <v>147.811260504202</v>
      </c>
      <c r="Z135" s="62">
        <v>5.5348837209302</v>
      </c>
      <c r="AA135" s="62">
        <v>1.42620232172</v>
      </c>
      <c r="AB135" s="62">
        <v>30.70967741935</v>
      </c>
    </row>
    <row r="136" s="22" customFormat="1" ht="15" customHeight="1" spans="1:28">
      <c r="A136" s="37" t="s">
        <v>246</v>
      </c>
      <c r="B136" s="38">
        <v>184.684911</v>
      </c>
      <c r="C136" s="38">
        <v>28.1252</v>
      </c>
      <c r="D136" s="39">
        <v>15.2287481677374</v>
      </c>
      <c r="E136" s="38">
        <v>0.2462</v>
      </c>
      <c r="F136" s="39">
        <v>0.133308129325194</v>
      </c>
      <c r="G136" s="38">
        <v>14.4938</v>
      </c>
      <c r="H136" s="39">
        <v>7.8478528221507</v>
      </c>
      <c r="I136" s="38">
        <v>13.3852</v>
      </c>
      <c r="J136" s="39">
        <v>7.24758721626154</v>
      </c>
      <c r="K136" s="38">
        <v>0</v>
      </c>
      <c r="L136" s="44">
        <v>0</v>
      </c>
      <c r="M136" s="45">
        <v>2.3766</v>
      </c>
      <c r="N136" s="46">
        <v>1.28684037430649</v>
      </c>
      <c r="O136" s="45">
        <v>1.12265</v>
      </c>
      <c r="P136" s="46">
        <v>0.607873157542361</v>
      </c>
      <c r="Q136" s="45">
        <v>1.25395</v>
      </c>
      <c r="R136" s="46">
        <v>0.678967216764124</v>
      </c>
      <c r="S136" s="45">
        <v>154.183111</v>
      </c>
      <c r="T136" s="45">
        <v>83.4844114579561</v>
      </c>
      <c r="U136" s="45">
        <v>153.96748</v>
      </c>
      <c r="V136" s="45">
        <v>83.3676553034698</v>
      </c>
      <c r="W136" s="45">
        <v>0.215631</v>
      </c>
      <c r="X136" s="46">
        <v>0.116756154486275</v>
      </c>
      <c r="Y136" s="62">
        <v>264.795454545455</v>
      </c>
      <c r="Z136" s="62">
        <v>7.3333333333333</v>
      </c>
      <c r="AA136" s="62">
        <v>0.08372093023</v>
      </c>
      <c r="AB136" s="62">
        <v>6.08294930875</v>
      </c>
    </row>
    <row r="137" s="22" customFormat="1" ht="15" customHeight="1" spans="1:28">
      <c r="A137" s="37" t="s">
        <v>247</v>
      </c>
      <c r="B137" s="38">
        <v>9.905725</v>
      </c>
      <c r="C137" s="38">
        <v>3.395153</v>
      </c>
      <c r="D137" s="39">
        <v>34.2746543034457</v>
      </c>
      <c r="E137" s="38">
        <v>0.2166</v>
      </c>
      <c r="F137" s="39">
        <v>2.18661430637333</v>
      </c>
      <c r="G137" s="38">
        <v>2.75726</v>
      </c>
      <c r="H137" s="39">
        <v>27.8350146001428</v>
      </c>
      <c r="I137" s="38">
        <v>0.421293</v>
      </c>
      <c r="J137" s="39">
        <v>4.25302539692955</v>
      </c>
      <c r="K137" s="38">
        <v>0</v>
      </c>
      <c r="L137" s="44">
        <v>0</v>
      </c>
      <c r="M137" s="45">
        <v>0.70443</v>
      </c>
      <c r="N137" s="46">
        <v>7.11134217838674</v>
      </c>
      <c r="O137" s="45">
        <v>0.45745</v>
      </c>
      <c r="P137" s="46">
        <v>4.61803653947591</v>
      </c>
      <c r="Q137" s="45">
        <v>0.24698</v>
      </c>
      <c r="R137" s="46">
        <v>2.49330563891083</v>
      </c>
      <c r="S137" s="45">
        <v>5.806142</v>
      </c>
      <c r="T137" s="45">
        <v>58.6140035181675</v>
      </c>
      <c r="U137" s="45">
        <v>5.806142</v>
      </c>
      <c r="V137" s="45">
        <v>58.6140035181675</v>
      </c>
      <c r="W137" s="45">
        <v>0</v>
      </c>
      <c r="X137" s="46">
        <v>0</v>
      </c>
      <c r="Y137" s="62">
        <v>119.464907407407</v>
      </c>
      <c r="Z137" s="62">
        <v>5.6842105263157</v>
      </c>
      <c r="AA137" s="62">
        <v>0.97037793667</v>
      </c>
      <c r="AB137" s="62">
        <v>29.03225806451</v>
      </c>
    </row>
    <row r="138" s="22" customFormat="1" ht="15" customHeight="1" spans="1:28">
      <c r="A138" s="37" t="s">
        <v>248</v>
      </c>
      <c r="B138" s="38">
        <v>18.308792</v>
      </c>
      <c r="C138" s="38">
        <v>6.280955</v>
      </c>
      <c r="D138" s="39">
        <v>34.3056767480891</v>
      </c>
      <c r="E138" s="38">
        <v>0.357</v>
      </c>
      <c r="F138" s="39">
        <v>1.94988287594288</v>
      </c>
      <c r="G138" s="38">
        <v>4.2932</v>
      </c>
      <c r="H138" s="39">
        <v>23.4488435938319</v>
      </c>
      <c r="I138" s="38">
        <v>1.630755</v>
      </c>
      <c r="J138" s="39">
        <v>8.90695027831437</v>
      </c>
      <c r="K138" s="38">
        <v>0</v>
      </c>
      <c r="L138" s="44">
        <v>0</v>
      </c>
      <c r="M138" s="45">
        <v>2.36118</v>
      </c>
      <c r="N138" s="46">
        <v>12.8964270280639</v>
      </c>
      <c r="O138" s="45">
        <v>1.09095</v>
      </c>
      <c r="P138" s="46">
        <v>5.95861267089604</v>
      </c>
      <c r="Q138" s="45">
        <v>1.27023</v>
      </c>
      <c r="R138" s="46">
        <v>6.93781435716786</v>
      </c>
      <c r="S138" s="45">
        <v>9.666657</v>
      </c>
      <c r="T138" s="45">
        <v>52.797896223847</v>
      </c>
      <c r="U138" s="45">
        <v>9.588976</v>
      </c>
      <c r="V138" s="45">
        <v>52.3736137261268</v>
      </c>
      <c r="W138" s="45">
        <v>0.077681</v>
      </c>
      <c r="X138" s="46">
        <v>0.424282497720221</v>
      </c>
      <c r="Y138" s="62">
        <v>186.32023255814</v>
      </c>
      <c r="Z138" s="62">
        <v>6.45</v>
      </c>
      <c r="AA138" s="62">
        <v>0.79239302694</v>
      </c>
      <c r="AB138" s="62">
        <v>16.64516129032</v>
      </c>
    </row>
    <row r="139" s="22" customFormat="1" ht="15" customHeight="1" spans="1:28">
      <c r="A139" s="37" t="s">
        <v>249</v>
      </c>
      <c r="B139" s="38">
        <v>13.147947</v>
      </c>
      <c r="C139" s="38">
        <v>4.864802</v>
      </c>
      <c r="D139" s="39">
        <v>37.0004685902674</v>
      </c>
      <c r="E139" s="38">
        <v>0.279</v>
      </c>
      <c r="F139" s="39">
        <v>2.12200429466289</v>
      </c>
      <c r="G139" s="38">
        <v>2.95785</v>
      </c>
      <c r="H139" s="39">
        <v>22.4966681109986</v>
      </c>
      <c r="I139" s="38">
        <v>1.627952</v>
      </c>
      <c r="J139" s="39">
        <v>12.3817961846059</v>
      </c>
      <c r="K139" s="38">
        <v>0</v>
      </c>
      <c r="L139" s="44">
        <v>0</v>
      </c>
      <c r="M139" s="45">
        <v>1.50642</v>
      </c>
      <c r="N139" s="46">
        <v>11.4574541561508</v>
      </c>
      <c r="O139" s="45">
        <v>0.8993</v>
      </c>
      <c r="P139" s="46">
        <v>6.83985111896177</v>
      </c>
      <c r="Q139" s="45">
        <v>0.60712</v>
      </c>
      <c r="R139" s="46">
        <v>4.617603037189</v>
      </c>
      <c r="S139" s="45">
        <v>6.776725</v>
      </c>
      <c r="T139" s="45">
        <v>51.5420772535819</v>
      </c>
      <c r="U139" s="45">
        <v>6.775775</v>
      </c>
      <c r="V139" s="45">
        <v>51.5348517909298</v>
      </c>
      <c r="W139" s="45">
        <v>0.00095</v>
      </c>
      <c r="X139" s="46">
        <v>0.00722546265207792</v>
      </c>
      <c r="Y139" s="62">
        <v>176.494677419355</v>
      </c>
      <c r="Z139" s="62">
        <v>5.027027027027</v>
      </c>
      <c r="AA139" s="62">
        <v>1.78141550312</v>
      </c>
      <c r="AB139" s="62">
        <v>50</v>
      </c>
    </row>
    <row r="140" s="22" customFormat="1" ht="15" customHeight="1" spans="1:28">
      <c r="A140" s="37" t="s">
        <v>250</v>
      </c>
      <c r="B140" s="38">
        <v>21.170582</v>
      </c>
      <c r="C140" s="38">
        <v>5.979562</v>
      </c>
      <c r="D140" s="39">
        <v>28.2446746149917</v>
      </c>
      <c r="E140" s="38">
        <v>0.5484</v>
      </c>
      <c r="F140" s="39">
        <v>2.59038698133098</v>
      </c>
      <c r="G140" s="38">
        <v>3.75514</v>
      </c>
      <c r="H140" s="39">
        <v>17.7375378721284</v>
      </c>
      <c r="I140" s="38">
        <v>1.676022</v>
      </c>
      <c r="J140" s="39">
        <v>7.9167497615323</v>
      </c>
      <c r="K140" s="38">
        <v>0</v>
      </c>
      <c r="L140" s="44">
        <v>0</v>
      </c>
      <c r="M140" s="45">
        <v>1.89672</v>
      </c>
      <c r="N140" s="46">
        <v>8.95922464483971</v>
      </c>
      <c r="O140" s="45">
        <v>0.9537</v>
      </c>
      <c r="P140" s="46">
        <v>4.50483600309146</v>
      </c>
      <c r="Q140" s="45">
        <v>0.94302</v>
      </c>
      <c r="R140" s="46">
        <v>4.45438864174825</v>
      </c>
      <c r="S140" s="45">
        <v>13.2943</v>
      </c>
      <c r="T140" s="45">
        <v>62.7961007401686</v>
      </c>
      <c r="U140" s="45">
        <v>13.219211</v>
      </c>
      <c r="V140" s="45">
        <v>62.4414151675188</v>
      </c>
      <c r="W140" s="45">
        <v>0.075089</v>
      </c>
      <c r="X140" s="46">
        <v>0.354685572649821</v>
      </c>
      <c r="Y140" s="62">
        <v>205.825816993464</v>
      </c>
      <c r="Z140" s="62">
        <v>6.6521739130434</v>
      </c>
      <c r="AA140" s="62">
        <v>0.84808259587</v>
      </c>
      <c r="AB140" s="62">
        <v>19.74193548387</v>
      </c>
    </row>
    <row r="141" s="22" customFormat="1" ht="15" customHeight="1" spans="1:28">
      <c r="A141" s="37" t="s">
        <v>251</v>
      </c>
      <c r="B141" s="38">
        <v>10.834671</v>
      </c>
      <c r="C141" s="38">
        <v>3.093473</v>
      </c>
      <c r="D141" s="39">
        <v>28.5516099196736</v>
      </c>
      <c r="E141" s="38">
        <v>0.0343</v>
      </c>
      <c r="F141" s="39">
        <v>0.31657629474859</v>
      </c>
      <c r="G141" s="38">
        <v>2.09126</v>
      </c>
      <c r="H141" s="39">
        <v>19.3015551648961</v>
      </c>
      <c r="I141" s="38">
        <v>0.967913</v>
      </c>
      <c r="J141" s="39">
        <v>8.93347846002892</v>
      </c>
      <c r="K141" s="38">
        <v>0</v>
      </c>
      <c r="L141" s="44">
        <v>0</v>
      </c>
      <c r="M141" s="45">
        <v>1.516828</v>
      </c>
      <c r="N141" s="46">
        <v>13.9997605834086</v>
      </c>
      <c r="O141" s="45">
        <v>1.102508</v>
      </c>
      <c r="P141" s="46">
        <v>10.1757404539556</v>
      </c>
      <c r="Q141" s="45">
        <v>0.41432</v>
      </c>
      <c r="R141" s="46">
        <v>3.82402012945294</v>
      </c>
      <c r="S141" s="45">
        <v>6.22437</v>
      </c>
      <c r="T141" s="45">
        <v>57.4486294969178</v>
      </c>
      <c r="U141" s="45">
        <v>6.1757</v>
      </c>
      <c r="V141" s="45">
        <v>56.9994234250399</v>
      </c>
      <c r="W141" s="45">
        <v>0.04867</v>
      </c>
      <c r="X141" s="46">
        <v>0.449206071877955</v>
      </c>
      <c r="Y141" s="62">
        <v>158.753733333333</v>
      </c>
      <c r="Z141" s="62">
        <v>7.1428571428571</v>
      </c>
      <c r="AA141" s="62">
        <v>1.45631067961</v>
      </c>
      <c r="AB141" s="62">
        <v>40.32258064516</v>
      </c>
    </row>
    <row r="142" s="22" customFormat="1" ht="15" customHeight="1" spans="1:28">
      <c r="A142" s="37" t="s">
        <v>252</v>
      </c>
      <c r="B142" s="38">
        <v>28.546818</v>
      </c>
      <c r="C142" s="38">
        <v>10.15537</v>
      </c>
      <c r="D142" s="39">
        <v>35.5744377534477</v>
      </c>
      <c r="E142" s="38">
        <v>0.5574</v>
      </c>
      <c r="F142" s="39">
        <v>1.9525818954673</v>
      </c>
      <c r="G142" s="38">
        <v>6.26235</v>
      </c>
      <c r="H142" s="39">
        <v>21.9371209778967</v>
      </c>
      <c r="I142" s="38">
        <v>3.33562</v>
      </c>
      <c r="J142" s="39">
        <v>11.6847348800837</v>
      </c>
      <c r="K142" s="38">
        <v>0</v>
      </c>
      <c r="L142" s="44">
        <v>0</v>
      </c>
      <c r="M142" s="45">
        <v>2.96104</v>
      </c>
      <c r="N142" s="46">
        <v>10.3725746246044</v>
      </c>
      <c r="O142" s="45">
        <v>1.19335</v>
      </c>
      <c r="P142" s="46">
        <v>4.18032580724058</v>
      </c>
      <c r="Q142" s="45">
        <v>1.76769</v>
      </c>
      <c r="R142" s="46">
        <v>6.19224881736381</v>
      </c>
      <c r="S142" s="45">
        <v>15.430408</v>
      </c>
      <c r="T142" s="45">
        <v>54.0529876219479</v>
      </c>
      <c r="U142" s="45">
        <v>15.329829</v>
      </c>
      <c r="V142" s="45">
        <v>53.7006576354675</v>
      </c>
      <c r="W142" s="45">
        <v>0.100579</v>
      </c>
      <c r="X142" s="46">
        <v>0.352329986480455</v>
      </c>
      <c r="Y142" s="62">
        <v>129.15025862069</v>
      </c>
      <c r="Z142" s="62">
        <v>6.566037735849</v>
      </c>
      <c r="AA142" s="62">
        <v>1.39107611548</v>
      </c>
      <c r="AB142" s="62">
        <v>44.90322580645</v>
      </c>
    </row>
    <row r="143" s="22" customFormat="1" ht="15" customHeight="1" spans="1:28">
      <c r="A143" s="37" t="s">
        <v>253</v>
      </c>
      <c r="B143" s="38">
        <v>22.905482</v>
      </c>
      <c r="C143" s="38">
        <v>8.073337</v>
      </c>
      <c r="D143" s="39">
        <v>35.2463091586547</v>
      </c>
      <c r="E143" s="38">
        <v>0.4897</v>
      </c>
      <c r="F143" s="39">
        <v>2.13791615474409</v>
      </c>
      <c r="G143" s="38">
        <v>4.9163</v>
      </c>
      <c r="H143" s="39">
        <v>21.4634208527024</v>
      </c>
      <c r="I143" s="38">
        <v>2.667337</v>
      </c>
      <c r="J143" s="39">
        <v>11.6449721512082</v>
      </c>
      <c r="K143" s="38">
        <v>0</v>
      </c>
      <c r="L143" s="44">
        <v>0</v>
      </c>
      <c r="M143" s="45">
        <v>2.30703</v>
      </c>
      <c r="N143" s="46">
        <v>10.0719557003865</v>
      </c>
      <c r="O143" s="45">
        <v>0.8782</v>
      </c>
      <c r="P143" s="46">
        <v>3.83401667775426</v>
      </c>
      <c r="Q143" s="45">
        <v>1.42883</v>
      </c>
      <c r="R143" s="46">
        <v>6.23793902263222</v>
      </c>
      <c r="S143" s="45">
        <v>12.525115</v>
      </c>
      <c r="T143" s="45">
        <v>54.6817351409588</v>
      </c>
      <c r="U143" s="45">
        <v>12.475246</v>
      </c>
      <c r="V143" s="45">
        <v>54.4640187008507</v>
      </c>
      <c r="W143" s="45">
        <v>0.049869</v>
      </c>
      <c r="X143" s="46">
        <v>0.217716440108093</v>
      </c>
      <c r="Y143" s="62">
        <v>145.2235</v>
      </c>
      <c r="Z143" s="62">
        <v>9.7142857142857</v>
      </c>
      <c r="AA143" s="62">
        <v>1.07825015403</v>
      </c>
      <c r="AB143" s="62">
        <v>43.87096774193</v>
      </c>
    </row>
    <row r="144" s="22" customFormat="1" ht="15" customHeight="1" spans="1:28">
      <c r="A144" s="37" t="s">
        <v>254</v>
      </c>
      <c r="B144" s="38">
        <v>11.414527</v>
      </c>
      <c r="C144" s="38">
        <v>3.81109</v>
      </c>
      <c r="D144" s="39">
        <v>33.3880676790199</v>
      </c>
      <c r="E144" s="38">
        <v>0.3886</v>
      </c>
      <c r="F144" s="39">
        <v>3.4044336659767</v>
      </c>
      <c r="G144" s="38">
        <v>2.42428</v>
      </c>
      <c r="H144" s="39">
        <v>21.238549788353</v>
      </c>
      <c r="I144" s="38">
        <v>0.99821</v>
      </c>
      <c r="J144" s="39">
        <v>8.74508422469017</v>
      </c>
      <c r="K144" s="38">
        <v>0</v>
      </c>
      <c r="L144" s="44">
        <v>0</v>
      </c>
      <c r="M144" s="45">
        <v>0.7331</v>
      </c>
      <c r="N144" s="46">
        <v>6.42251755153762</v>
      </c>
      <c r="O144" s="45">
        <v>0.31075</v>
      </c>
      <c r="P144" s="46">
        <v>2.7224080332019</v>
      </c>
      <c r="Q144" s="45">
        <v>0.42235</v>
      </c>
      <c r="R144" s="46">
        <v>3.70010951833571</v>
      </c>
      <c r="S144" s="45">
        <v>6.870337</v>
      </c>
      <c r="T144" s="45">
        <v>60.1894147694425</v>
      </c>
      <c r="U144" s="45">
        <v>6.819644</v>
      </c>
      <c r="V144" s="45">
        <v>59.7453052588162</v>
      </c>
      <c r="W144" s="45">
        <v>0.050693</v>
      </c>
      <c r="X144" s="46">
        <v>0.44410951062624</v>
      </c>
      <c r="Y144" s="62">
        <v>158.44384057971</v>
      </c>
      <c r="Z144" s="62">
        <v>6.2727272727272</v>
      </c>
      <c r="AA144" s="62">
        <v>1.87393526405</v>
      </c>
      <c r="AB144" s="62">
        <v>37.09677419354</v>
      </c>
    </row>
    <row r="145" s="22" customFormat="1" ht="15" customHeight="1" spans="1:28">
      <c r="A145" s="37" t="s">
        <v>255</v>
      </c>
      <c r="B145" s="38">
        <v>9.310102</v>
      </c>
      <c r="C145" s="38">
        <v>3.454926</v>
      </c>
      <c r="D145" s="39">
        <v>37.1094323134161</v>
      </c>
      <c r="E145" s="38">
        <v>0.2442</v>
      </c>
      <c r="F145" s="39">
        <v>2.62295729950112</v>
      </c>
      <c r="G145" s="38">
        <v>2.4077</v>
      </c>
      <c r="H145" s="39">
        <v>25.8611559787422</v>
      </c>
      <c r="I145" s="38">
        <v>0.803026</v>
      </c>
      <c r="J145" s="39">
        <v>8.62531903517276</v>
      </c>
      <c r="K145" s="38">
        <v>0</v>
      </c>
      <c r="L145" s="44">
        <v>0</v>
      </c>
      <c r="M145" s="45">
        <v>0.96047</v>
      </c>
      <c r="N145" s="46">
        <v>10.3164283269936</v>
      </c>
      <c r="O145" s="45">
        <v>0.56395</v>
      </c>
      <c r="P145" s="46">
        <v>6.05739872667346</v>
      </c>
      <c r="Q145" s="45">
        <v>0.39652</v>
      </c>
      <c r="R145" s="46">
        <v>4.25902960032017</v>
      </c>
      <c r="S145" s="45">
        <v>4.894706</v>
      </c>
      <c r="T145" s="45">
        <v>52.5741393595903</v>
      </c>
      <c r="U145" s="45">
        <v>4.867509</v>
      </c>
      <c r="V145" s="45">
        <v>52.2820158146495</v>
      </c>
      <c r="W145" s="45">
        <v>0.027197</v>
      </c>
      <c r="X145" s="46">
        <v>0.292123544940754</v>
      </c>
      <c r="Y145" s="62">
        <v>125.61893442623</v>
      </c>
      <c r="Z145" s="62">
        <v>7.625</v>
      </c>
      <c r="AA145" s="62">
        <v>0.94562647754</v>
      </c>
      <c r="AB145" s="62">
        <v>32.79569892473</v>
      </c>
    </row>
    <row r="146" s="22" customFormat="1" ht="15" customHeight="1" spans="1:28">
      <c r="A146" s="37" t="s">
        <v>256</v>
      </c>
      <c r="B146" s="38">
        <v>8.037699</v>
      </c>
      <c r="C146" s="38">
        <v>3.40175</v>
      </c>
      <c r="D146" s="39">
        <v>42.3224358115426</v>
      </c>
      <c r="E146" s="38">
        <v>0.2624</v>
      </c>
      <c r="F146" s="39">
        <v>3.26461590562175</v>
      </c>
      <c r="G146" s="38">
        <v>2.12083</v>
      </c>
      <c r="H146" s="39">
        <v>26.3860341124991</v>
      </c>
      <c r="I146" s="38">
        <v>1.01852</v>
      </c>
      <c r="J146" s="39">
        <v>12.6717857934217</v>
      </c>
      <c r="K146" s="38">
        <v>0</v>
      </c>
      <c r="L146" s="44">
        <v>0</v>
      </c>
      <c r="M146" s="45">
        <v>0.77779</v>
      </c>
      <c r="N146" s="46">
        <v>9.67677441018879</v>
      </c>
      <c r="O146" s="45">
        <v>0.1982</v>
      </c>
      <c r="P146" s="46">
        <v>2.46587984944447</v>
      </c>
      <c r="Q146" s="45">
        <v>0.57959</v>
      </c>
      <c r="R146" s="46">
        <v>7.21089456074431</v>
      </c>
      <c r="S146" s="45">
        <v>3.858159</v>
      </c>
      <c r="T146" s="45">
        <v>48.0007897782686</v>
      </c>
      <c r="U146" s="45">
        <v>3.845112</v>
      </c>
      <c r="V146" s="45">
        <v>47.8384672031137</v>
      </c>
      <c r="W146" s="45">
        <v>0.013047</v>
      </c>
      <c r="X146" s="46">
        <v>0.162322575154904</v>
      </c>
      <c r="Y146" s="62">
        <v>208.964459459459</v>
      </c>
      <c r="Z146" s="62">
        <v>8.2222222222222</v>
      </c>
      <c r="AA146" s="62">
        <v>0.43881033642</v>
      </c>
      <c r="AB146" s="62">
        <v>17.05069124423</v>
      </c>
    </row>
    <row r="147" s="22" customFormat="1" ht="15" customHeight="1" spans="1:28">
      <c r="A147" s="37" t="s">
        <v>257</v>
      </c>
      <c r="B147" s="38">
        <v>7.349791</v>
      </c>
      <c r="C147" s="38">
        <v>2.861204</v>
      </c>
      <c r="D147" s="39">
        <v>38.9290525404056</v>
      </c>
      <c r="E147" s="38">
        <v>0.3546</v>
      </c>
      <c r="F147" s="39">
        <v>4.82462698599185</v>
      </c>
      <c r="G147" s="38">
        <v>1.994464</v>
      </c>
      <c r="H147" s="39">
        <v>27.1363362577249</v>
      </c>
      <c r="I147" s="38">
        <v>0.51214</v>
      </c>
      <c r="J147" s="39">
        <v>6.96808929668885</v>
      </c>
      <c r="K147" s="38">
        <v>0</v>
      </c>
      <c r="L147" s="44">
        <v>0</v>
      </c>
      <c r="M147" s="45">
        <v>0.57217</v>
      </c>
      <c r="N147" s="46">
        <v>7.7848472153834</v>
      </c>
      <c r="O147" s="45">
        <v>0.09155</v>
      </c>
      <c r="P147" s="46">
        <v>1.24561365078272</v>
      </c>
      <c r="Q147" s="45">
        <v>0.48062</v>
      </c>
      <c r="R147" s="46">
        <v>6.53923356460068</v>
      </c>
      <c r="S147" s="45">
        <v>3.916417</v>
      </c>
      <c r="T147" s="45">
        <v>53.286100244211</v>
      </c>
      <c r="U147" s="45">
        <v>3.805155</v>
      </c>
      <c r="V147" s="45">
        <v>51.7722884909244</v>
      </c>
      <c r="W147" s="45">
        <v>0.111262</v>
      </c>
      <c r="X147" s="46">
        <v>1.51381175328659</v>
      </c>
      <c r="Y147" s="62">
        <v>160.978487394958</v>
      </c>
      <c r="Z147" s="62">
        <v>6.2631578947368</v>
      </c>
      <c r="AA147" s="62">
        <v>0.91039770004</v>
      </c>
      <c r="AB147" s="62">
        <v>31.98924731182</v>
      </c>
    </row>
    <row r="148" s="22" customFormat="1" ht="15" customHeight="1" spans="1:28">
      <c r="A148" s="37" t="s">
        <v>258</v>
      </c>
      <c r="B148" s="38">
        <v>7.75458</v>
      </c>
      <c r="C148" s="38">
        <v>2.92255</v>
      </c>
      <c r="D148" s="39">
        <v>37.6880501587449</v>
      </c>
      <c r="E148" s="38">
        <v>0.0307</v>
      </c>
      <c r="F148" s="39">
        <v>0.395895071041887</v>
      </c>
      <c r="G148" s="38">
        <v>2.48359</v>
      </c>
      <c r="H148" s="39">
        <v>32.0273954230919</v>
      </c>
      <c r="I148" s="38">
        <v>0.40826</v>
      </c>
      <c r="J148" s="39">
        <v>5.26475966461111</v>
      </c>
      <c r="K148" s="38">
        <v>0</v>
      </c>
      <c r="L148" s="44">
        <v>0</v>
      </c>
      <c r="M148" s="45">
        <v>0.39145</v>
      </c>
      <c r="N148" s="46">
        <v>5.04798454590706</v>
      </c>
      <c r="O148" s="45">
        <v>0.08395</v>
      </c>
      <c r="P148" s="46">
        <v>1.08258603302822</v>
      </c>
      <c r="Q148" s="45">
        <v>0.3075</v>
      </c>
      <c r="R148" s="46">
        <v>3.96539851287884</v>
      </c>
      <c r="S148" s="45">
        <v>4.44058</v>
      </c>
      <c r="T148" s="45">
        <v>57.263965295348</v>
      </c>
      <c r="U148" s="45">
        <v>4.404506</v>
      </c>
      <c r="V148" s="45">
        <v>56.7987692434664</v>
      </c>
      <c r="W148" s="45">
        <v>0.036074</v>
      </c>
      <c r="X148" s="46">
        <v>0.465196051881598</v>
      </c>
      <c r="Y148" s="62">
        <v>181.136153846154</v>
      </c>
      <c r="Z148" s="62">
        <v>3.25</v>
      </c>
      <c r="AA148" s="62">
        <v>0.09332711152</v>
      </c>
      <c r="AB148" s="62">
        <v>3.49462365591</v>
      </c>
    </row>
    <row r="149" s="22" customFormat="1" ht="15" customHeight="1" spans="1:28">
      <c r="A149" s="37" t="s">
        <v>259</v>
      </c>
      <c r="B149" s="38">
        <v>3.107165</v>
      </c>
      <c r="C149" s="38">
        <v>1.42058</v>
      </c>
      <c r="D149" s="39">
        <v>45.7194902748969</v>
      </c>
      <c r="E149" s="38">
        <v>0.0949</v>
      </c>
      <c r="F149" s="39">
        <v>3.05423110777831</v>
      </c>
      <c r="G149" s="38">
        <v>0.7977</v>
      </c>
      <c r="H149" s="39">
        <v>25.672920491831</v>
      </c>
      <c r="I149" s="38">
        <v>0.52798</v>
      </c>
      <c r="J149" s="39">
        <v>16.9923386752876</v>
      </c>
      <c r="K149" s="38">
        <v>0</v>
      </c>
      <c r="L149" s="44">
        <v>0</v>
      </c>
      <c r="M149" s="45">
        <v>0.25031</v>
      </c>
      <c r="N149" s="46">
        <v>8.05589661315057</v>
      </c>
      <c r="O149" s="45">
        <v>0.0322</v>
      </c>
      <c r="P149" s="46">
        <v>1.03631445385102</v>
      </c>
      <c r="Q149" s="45">
        <v>0.21811</v>
      </c>
      <c r="R149" s="46">
        <v>7.01958215929955</v>
      </c>
      <c r="S149" s="45">
        <v>1.436275</v>
      </c>
      <c r="T149" s="45">
        <v>46.2246131119525</v>
      </c>
      <c r="U149" s="45">
        <v>1.424794</v>
      </c>
      <c r="V149" s="45">
        <v>45.8551122969009</v>
      </c>
      <c r="W149" s="45">
        <v>0.011481</v>
      </c>
      <c r="X149" s="46">
        <v>0.369500815051663</v>
      </c>
      <c r="Y149" s="62">
        <v>199.615263157895</v>
      </c>
      <c r="Z149" s="62">
        <v>6.3333333333333</v>
      </c>
      <c r="AA149" s="62">
        <v>0.72289156626</v>
      </c>
      <c r="AB149" s="62">
        <v>30.64516129032</v>
      </c>
    </row>
    <row r="150" s="22" customFormat="1" ht="15" customHeight="1" spans="1:28">
      <c r="A150" s="37" t="s">
        <v>260</v>
      </c>
      <c r="B150" s="38">
        <v>9.294262</v>
      </c>
      <c r="C150" s="38">
        <v>3.41585</v>
      </c>
      <c r="D150" s="39">
        <v>36.7522456328431</v>
      </c>
      <c r="E150" s="38">
        <v>0.1384</v>
      </c>
      <c r="F150" s="39">
        <v>1.48909079602017</v>
      </c>
      <c r="G150" s="38">
        <v>2.7971</v>
      </c>
      <c r="H150" s="39">
        <v>30.0949123233238</v>
      </c>
      <c r="I150" s="38">
        <v>0.48035</v>
      </c>
      <c r="J150" s="39">
        <v>5.16824251349919</v>
      </c>
      <c r="K150" s="38">
        <v>0</v>
      </c>
      <c r="L150" s="44">
        <v>0</v>
      </c>
      <c r="M150" s="45">
        <v>0.61291</v>
      </c>
      <c r="N150" s="46">
        <v>6.59449884240406</v>
      </c>
      <c r="O150" s="45">
        <v>0.06505</v>
      </c>
      <c r="P150" s="46">
        <v>0.699894192782601</v>
      </c>
      <c r="Q150" s="45">
        <v>0.54786</v>
      </c>
      <c r="R150" s="46">
        <v>5.89460464962145</v>
      </c>
      <c r="S150" s="45">
        <v>5.265502</v>
      </c>
      <c r="T150" s="45">
        <v>56.6532555247528</v>
      </c>
      <c r="U150" s="45">
        <v>5.198612</v>
      </c>
      <c r="V150" s="45">
        <v>55.9335641710983</v>
      </c>
      <c r="W150" s="45">
        <v>0.06689</v>
      </c>
      <c r="X150" s="46">
        <v>0.719691353654545</v>
      </c>
      <c r="Y150" s="62">
        <v>153.065084745763</v>
      </c>
      <c r="Z150" s="62">
        <v>4.9166666666666</v>
      </c>
      <c r="AA150" s="62">
        <v>0.57142857142</v>
      </c>
      <c r="AB150" s="62">
        <v>21.14695340501</v>
      </c>
    </row>
    <row r="151" s="22" customFormat="1" ht="15" customHeight="1" spans="1:28">
      <c r="A151" s="37" t="s">
        <v>261</v>
      </c>
      <c r="B151" s="38">
        <v>5.870628</v>
      </c>
      <c r="C151" s="38">
        <v>2.4898</v>
      </c>
      <c r="D151" s="39">
        <v>42.4111355718673</v>
      </c>
      <c r="E151" s="38">
        <v>0.141</v>
      </c>
      <c r="F151" s="39">
        <v>2.40178733859478</v>
      </c>
      <c r="G151" s="38">
        <v>1.9658</v>
      </c>
      <c r="H151" s="39">
        <v>33.4853443277278</v>
      </c>
      <c r="I151" s="38">
        <v>0.383</v>
      </c>
      <c r="J151" s="39">
        <v>6.52400390554469</v>
      </c>
      <c r="K151" s="38">
        <v>0</v>
      </c>
      <c r="L151" s="44">
        <v>0</v>
      </c>
      <c r="M151" s="45">
        <v>0.19017</v>
      </c>
      <c r="N151" s="46">
        <v>3.23934679560688</v>
      </c>
      <c r="O151" s="45">
        <v>0.0484</v>
      </c>
      <c r="P151" s="46">
        <v>0.824443313389981</v>
      </c>
      <c r="Q151" s="45">
        <v>0.14177</v>
      </c>
      <c r="R151" s="46">
        <v>2.41490348221689</v>
      </c>
      <c r="S151" s="45">
        <v>3.190658</v>
      </c>
      <c r="T151" s="45">
        <v>54.3495176325259</v>
      </c>
      <c r="U151" s="45">
        <v>3.143664</v>
      </c>
      <c r="V151" s="45">
        <v>53.5490240567108</v>
      </c>
      <c r="W151" s="45">
        <v>0.046994</v>
      </c>
      <c r="X151" s="46">
        <v>0.800493575815058</v>
      </c>
      <c r="Y151" s="62">
        <v>144.712826086957</v>
      </c>
      <c r="Z151" s="62">
        <v>5.75</v>
      </c>
      <c r="AA151" s="62">
        <v>0.30234315948</v>
      </c>
      <c r="AB151" s="62">
        <v>18.54838709677</v>
      </c>
    </row>
    <row r="152" s="22" customFormat="1" ht="15" customHeight="1" spans="1:28">
      <c r="A152" s="37" t="s">
        <v>262</v>
      </c>
      <c r="B152" s="38">
        <v>95.119927</v>
      </c>
      <c r="C152" s="38">
        <v>8.816597</v>
      </c>
      <c r="D152" s="39">
        <v>9.26892742463942</v>
      </c>
      <c r="E152" s="38">
        <v>0</v>
      </c>
      <c r="F152" s="39">
        <v>0</v>
      </c>
      <c r="G152" s="38">
        <v>8.41</v>
      </c>
      <c r="H152" s="39">
        <v>8.84147020003495</v>
      </c>
      <c r="I152" s="38">
        <v>0.406597</v>
      </c>
      <c r="J152" s="39">
        <v>0.427457224604472</v>
      </c>
      <c r="K152" s="38">
        <v>0</v>
      </c>
      <c r="L152" s="44">
        <v>0</v>
      </c>
      <c r="M152" s="45">
        <v>0.24678</v>
      </c>
      <c r="N152" s="46">
        <v>0.259440905584379</v>
      </c>
      <c r="O152" s="45">
        <v>0</v>
      </c>
      <c r="P152" s="46">
        <v>0</v>
      </c>
      <c r="Q152" s="45">
        <v>0.24678</v>
      </c>
      <c r="R152" s="46">
        <v>0.259440905584379</v>
      </c>
      <c r="S152" s="45">
        <v>86.05655</v>
      </c>
      <c r="T152" s="45">
        <v>90.4716316697762</v>
      </c>
      <c r="U152" s="45">
        <v>86.014116</v>
      </c>
      <c r="V152" s="45">
        <v>90.4270206178775</v>
      </c>
      <c r="W152" s="45">
        <v>0.042434</v>
      </c>
      <c r="X152" s="46">
        <v>0.0446110518987257</v>
      </c>
      <c r="Y152" s="62">
        <v>0</v>
      </c>
      <c r="Z152" s="62">
        <v>0</v>
      </c>
      <c r="AA152" s="62">
        <v>0</v>
      </c>
      <c r="AB152" s="62">
        <v>0</v>
      </c>
    </row>
    <row r="153" s="22" customFormat="1" ht="15" customHeight="1" spans="1:28">
      <c r="A153" s="37" t="s">
        <v>263</v>
      </c>
      <c r="B153" s="38">
        <v>7.948719</v>
      </c>
      <c r="C153" s="38">
        <v>3.57849</v>
      </c>
      <c r="D153" s="39">
        <v>45.0197069490065</v>
      </c>
      <c r="E153" s="38">
        <v>0.4491</v>
      </c>
      <c r="F153" s="39">
        <v>5.64996699468178</v>
      </c>
      <c r="G153" s="38">
        <v>2.34838</v>
      </c>
      <c r="H153" s="39">
        <v>29.5441315764213</v>
      </c>
      <c r="I153" s="38">
        <v>0.78101</v>
      </c>
      <c r="J153" s="39">
        <v>9.82560837790341</v>
      </c>
      <c r="K153" s="38">
        <v>0</v>
      </c>
      <c r="L153" s="44">
        <v>0</v>
      </c>
      <c r="M153" s="45">
        <v>0.77855</v>
      </c>
      <c r="N153" s="46">
        <v>9.79465999489981</v>
      </c>
      <c r="O153" s="45">
        <v>0.312</v>
      </c>
      <c r="P153" s="46">
        <v>3.92516077118841</v>
      </c>
      <c r="Q153" s="45">
        <v>0.46655</v>
      </c>
      <c r="R153" s="46">
        <v>5.86949922371139</v>
      </c>
      <c r="S153" s="45">
        <v>3.591679</v>
      </c>
      <c r="T153" s="45">
        <v>45.1856330560937</v>
      </c>
      <c r="U153" s="45">
        <v>3.510769</v>
      </c>
      <c r="V153" s="45">
        <v>44.1677331907192</v>
      </c>
      <c r="W153" s="45">
        <v>0.08091</v>
      </c>
      <c r="X153" s="46">
        <v>1.01789986537453</v>
      </c>
      <c r="Y153" s="62">
        <v>167.132951807229</v>
      </c>
      <c r="Z153" s="62">
        <v>6.3846153846153</v>
      </c>
      <c r="AA153" s="62">
        <v>1.02241447109</v>
      </c>
      <c r="AB153" s="62">
        <v>53.54838709677</v>
      </c>
    </row>
    <row r="154" s="22" customFormat="1" ht="15" customHeight="1" spans="1:28">
      <c r="A154" s="37" t="s">
        <v>264</v>
      </c>
      <c r="B154" s="38">
        <v>5.954825</v>
      </c>
      <c r="C154" s="38">
        <v>2.3343</v>
      </c>
      <c r="D154" s="39">
        <v>39.2001444207009</v>
      </c>
      <c r="E154" s="38">
        <v>0.0856</v>
      </c>
      <c r="F154" s="39">
        <v>1.43748976670179</v>
      </c>
      <c r="G154" s="38">
        <v>1.90515</v>
      </c>
      <c r="H154" s="39">
        <v>31.993383516728</v>
      </c>
      <c r="I154" s="38">
        <v>0.34355</v>
      </c>
      <c r="J154" s="39">
        <v>5.76927113727104</v>
      </c>
      <c r="K154" s="38">
        <v>0</v>
      </c>
      <c r="L154" s="44">
        <v>0</v>
      </c>
      <c r="M154" s="45">
        <v>0.34877</v>
      </c>
      <c r="N154" s="46">
        <v>5.85693114407224</v>
      </c>
      <c r="O154" s="45">
        <v>0.2429</v>
      </c>
      <c r="P154" s="46">
        <v>4.07904514406385</v>
      </c>
      <c r="Q154" s="45">
        <v>0.10587</v>
      </c>
      <c r="R154" s="46">
        <v>1.7778860000084</v>
      </c>
      <c r="S154" s="45">
        <v>3.271755</v>
      </c>
      <c r="T154" s="45">
        <v>54.9429244352269</v>
      </c>
      <c r="U154" s="45">
        <v>3.221918</v>
      </c>
      <c r="V154" s="45">
        <v>54.1060064737419</v>
      </c>
      <c r="W154" s="45">
        <v>0.049837</v>
      </c>
      <c r="X154" s="46">
        <v>0.836917961485014</v>
      </c>
      <c r="Y154" s="62">
        <v>318.875</v>
      </c>
      <c r="Z154" s="62">
        <v>4</v>
      </c>
      <c r="AA154" s="62">
        <v>0.18315018315</v>
      </c>
      <c r="AB154" s="62">
        <v>4.83870967741</v>
      </c>
    </row>
    <row r="155" s="22" customFormat="1" ht="15" customHeight="1" spans="1:28">
      <c r="A155" s="37" t="s">
        <v>265</v>
      </c>
      <c r="B155" s="38">
        <v>4.37733</v>
      </c>
      <c r="C155" s="38">
        <v>1.793601</v>
      </c>
      <c r="D155" s="39">
        <v>40.974772292699</v>
      </c>
      <c r="E155" s="38">
        <v>0.0176</v>
      </c>
      <c r="F155" s="39">
        <v>0.402071582448662</v>
      </c>
      <c r="G155" s="38">
        <v>1.5594</v>
      </c>
      <c r="H155" s="39">
        <v>35.6244560040024</v>
      </c>
      <c r="I155" s="38">
        <v>0.216601</v>
      </c>
      <c r="J155" s="39">
        <v>4.94824470624787</v>
      </c>
      <c r="K155" s="38">
        <v>0</v>
      </c>
      <c r="L155" s="44">
        <v>0</v>
      </c>
      <c r="M155" s="45">
        <v>0.18872</v>
      </c>
      <c r="N155" s="46">
        <v>4.31130392271088</v>
      </c>
      <c r="O155" s="45">
        <v>0.02722</v>
      </c>
      <c r="P155" s="46">
        <v>0.621840254218896</v>
      </c>
      <c r="Q155" s="45">
        <v>0.1615</v>
      </c>
      <c r="R155" s="46">
        <v>3.68946366849198</v>
      </c>
      <c r="S155" s="45">
        <v>2.395009</v>
      </c>
      <c r="T155" s="45">
        <v>54.7139237845902</v>
      </c>
      <c r="U155" s="45">
        <v>2.377359</v>
      </c>
      <c r="V155" s="45">
        <v>54.3107099533277</v>
      </c>
      <c r="W155" s="45">
        <v>0.01765</v>
      </c>
      <c r="X155" s="46">
        <v>0.403213831262436</v>
      </c>
      <c r="Y155" s="62">
        <v>144.654545454545</v>
      </c>
      <c r="Z155" s="62">
        <v>5.5</v>
      </c>
      <c r="AA155" s="62">
        <v>0.14503263234</v>
      </c>
      <c r="AB155" s="62">
        <v>3.54838709677</v>
      </c>
    </row>
    <row r="156" s="22" customFormat="1" ht="15" customHeight="1" spans="1:28">
      <c r="A156" s="37" t="s">
        <v>266</v>
      </c>
      <c r="B156" s="38">
        <v>21.686073</v>
      </c>
      <c r="C156" s="38">
        <v>8.8966</v>
      </c>
      <c r="D156" s="39">
        <v>41.0244860837645</v>
      </c>
      <c r="E156" s="38">
        <v>0.5947</v>
      </c>
      <c r="F156" s="39">
        <v>2.74231300429543</v>
      </c>
      <c r="G156" s="38">
        <v>4.8318</v>
      </c>
      <c r="H156" s="39">
        <v>22.2806591124174</v>
      </c>
      <c r="I156" s="38">
        <v>3.4701</v>
      </c>
      <c r="J156" s="39">
        <v>16.0015139670516</v>
      </c>
      <c r="K156" s="38">
        <v>0</v>
      </c>
      <c r="L156" s="44">
        <v>0</v>
      </c>
      <c r="M156" s="45">
        <v>0.6665</v>
      </c>
      <c r="N156" s="46">
        <v>3.07340107173853</v>
      </c>
      <c r="O156" s="45">
        <v>0.0691</v>
      </c>
      <c r="P156" s="46">
        <v>0.318637680505825</v>
      </c>
      <c r="Q156" s="45">
        <v>0.5974</v>
      </c>
      <c r="R156" s="46">
        <v>2.7547633912327</v>
      </c>
      <c r="S156" s="45">
        <v>12.122973</v>
      </c>
      <c r="T156" s="45">
        <v>55.902112844497</v>
      </c>
      <c r="U156" s="45">
        <v>12.015394</v>
      </c>
      <c r="V156" s="45">
        <v>55.4060387051173</v>
      </c>
      <c r="W156" s="45">
        <v>0.107579</v>
      </c>
      <c r="X156" s="46">
        <v>0.496074139379684</v>
      </c>
      <c r="Y156" s="62">
        <v>192.347615062762</v>
      </c>
      <c r="Z156" s="62">
        <v>7.7096774193548</v>
      </c>
      <c r="AA156" s="62">
        <v>0.67114093959</v>
      </c>
      <c r="AB156" s="62">
        <v>42.83154121863</v>
      </c>
    </row>
    <row r="157" s="22" customFormat="1" ht="15" customHeight="1" spans="1:28">
      <c r="A157" s="37" t="s">
        <v>267</v>
      </c>
      <c r="B157" s="38">
        <v>50.155276</v>
      </c>
      <c r="C157" s="38">
        <v>17.0942</v>
      </c>
      <c r="D157" s="39">
        <v>34.0825559408745</v>
      </c>
      <c r="E157" s="38">
        <v>1.6016</v>
      </c>
      <c r="F157" s="39">
        <v>3.19328319517173</v>
      </c>
      <c r="G157" s="38">
        <v>8.5286</v>
      </c>
      <c r="H157" s="39">
        <v>17.0043925189446</v>
      </c>
      <c r="I157" s="38">
        <v>6.964</v>
      </c>
      <c r="J157" s="39">
        <v>13.8848802267582</v>
      </c>
      <c r="K157" s="38">
        <v>0</v>
      </c>
      <c r="L157" s="44">
        <v>0</v>
      </c>
      <c r="M157" s="45">
        <v>0.78025</v>
      </c>
      <c r="N157" s="46">
        <v>1.55566883930616</v>
      </c>
      <c r="O157" s="45">
        <v>0.0671</v>
      </c>
      <c r="P157" s="46">
        <v>0.133784529468046</v>
      </c>
      <c r="Q157" s="45">
        <v>0.71315</v>
      </c>
      <c r="R157" s="46">
        <v>1.42188430983811</v>
      </c>
      <c r="S157" s="45">
        <v>32.280826</v>
      </c>
      <c r="T157" s="45">
        <v>64.3617752198193</v>
      </c>
      <c r="U157" s="45">
        <v>32.082205</v>
      </c>
      <c r="V157" s="45">
        <v>63.965763043553</v>
      </c>
      <c r="W157" s="45">
        <v>0.198621</v>
      </c>
      <c r="X157" s="46">
        <v>0.396012176266361</v>
      </c>
      <c r="Y157" s="62">
        <v>129.804408759124</v>
      </c>
      <c r="Z157" s="62">
        <v>10.0735294117647</v>
      </c>
      <c r="AA157" s="62">
        <v>1.23434380105</v>
      </c>
      <c r="AB157" s="62">
        <v>63.13364055299</v>
      </c>
    </row>
    <row r="158" s="22" customFormat="1" ht="15" customHeight="1" spans="1:28">
      <c r="A158" s="37" t="s">
        <v>268</v>
      </c>
      <c r="B158" s="38">
        <v>15.047071</v>
      </c>
      <c r="C158" s="38">
        <v>5.735109</v>
      </c>
      <c r="D158" s="39">
        <v>38.1144543014385</v>
      </c>
      <c r="E158" s="38">
        <v>0.6875</v>
      </c>
      <c r="F158" s="39">
        <v>4.56899552078939</v>
      </c>
      <c r="G158" s="38">
        <v>3.655849</v>
      </c>
      <c r="H158" s="39">
        <v>24.296083935538</v>
      </c>
      <c r="I158" s="38">
        <v>1.39176</v>
      </c>
      <c r="J158" s="39">
        <v>9.24937484511105</v>
      </c>
      <c r="K158" s="38">
        <v>0</v>
      </c>
      <c r="L158" s="44">
        <v>0</v>
      </c>
      <c r="M158" s="45">
        <v>0.55787</v>
      </c>
      <c r="N158" s="46">
        <v>3.70749895444768</v>
      </c>
      <c r="O158" s="45">
        <v>0.0821</v>
      </c>
      <c r="P158" s="46">
        <v>0.545621137828086</v>
      </c>
      <c r="Q158" s="45">
        <v>0.47577</v>
      </c>
      <c r="R158" s="46">
        <v>3.16187781661959</v>
      </c>
      <c r="S158" s="45">
        <v>8.754092</v>
      </c>
      <c r="T158" s="45">
        <v>58.1780467441138</v>
      </c>
      <c r="U158" s="45">
        <v>8.600681</v>
      </c>
      <c r="V158" s="45">
        <v>57.1585061305287</v>
      </c>
      <c r="W158" s="45">
        <v>0.153411</v>
      </c>
      <c r="X158" s="46">
        <v>1.0195406135852</v>
      </c>
      <c r="Y158" s="62">
        <v>93.9836261261261</v>
      </c>
      <c r="Z158" s="62">
        <v>8.377358490566</v>
      </c>
      <c r="AA158" s="62">
        <v>2.27467811158</v>
      </c>
      <c r="AB158" s="62">
        <v>95.48387096774</v>
      </c>
    </row>
    <row r="159" s="22" customFormat="1" ht="15" customHeight="1" spans="1:28">
      <c r="A159" s="37" t="s">
        <v>269</v>
      </c>
      <c r="B159" s="38">
        <v>5.650544</v>
      </c>
      <c r="C159" s="38">
        <v>2.169889</v>
      </c>
      <c r="D159" s="39">
        <v>38.4014176334172</v>
      </c>
      <c r="E159" s="38">
        <v>0.1715</v>
      </c>
      <c r="F159" s="39">
        <v>3.03510600041341</v>
      </c>
      <c r="G159" s="38">
        <v>0.9411</v>
      </c>
      <c r="H159" s="39">
        <v>16.6550335684493</v>
      </c>
      <c r="I159" s="38">
        <v>1.057289</v>
      </c>
      <c r="J159" s="39">
        <v>18.7112780645545</v>
      </c>
      <c r="K159" s="38">
        <v>0</v>
      </c>
      <c r="L159" s="44">
        <v>0</v>
      </c>
      <c r="M159" s="45">
        <v>0.25168</v>
      </c>
      <c r="N159" s="46">
        <v>4.45408442089824</v>
      </c>
      <c r="O159" s="45">
        <v>0.06685</v>
      </c>
      <c r="P159" s="46">
        <v>1.18307193077339</v>
      </c>
      <c r="Q159" s="45">
        <v>0.18483</v>
      </c>
      <c r="R159" s="46">
        <v>3.27101249012484</v>
      </c>
      <c r="S159" s="45">
        <v>3.228975</v>
      </c>
      <c r="T159" s="45">
        <v>57.1444979456845</v>
      </c>
      <c r="U159" s="45">
        <v>3.228975</v>
      </c>
      <c r="V159" s="45">
        <v>57.1444979456845</v>
      </c>
      <c r="W159" s="45">
        <v>0</v>
      </c>
      <c r="X159" s="46">
        <v>0</v>
      </c>
      <c r="Y159" s="62">
        <v>124.468048780488</v>
      </c>
      <c r="Z159" s="62">
        <v>10.25</v>
      </c>
      <c r="AA159" s="62">
        <v>1.95439739413</v>
      </c>
      <c r="AB159" s="62">
        <v>33.06451612903</v>
      </c>
    </row>
    <row r="160" s="22" customFormat="1" ht="15" customHeight="1" spans="1:28">
      <c r="A160" s="37" t="s">
        <v>270</v>
      </c>
      <c r="B160" s="38">
        <v>48.010849</v>
      </c>
      <c r="C160" s="38">
        <v>10.779756</v>
      </c>
      <c r="D160" s="39">
        <v>22.4527502106868</v>
      </c>
      <c r="E160" s="38">
        <v>0.88406</v>
      </c>
      <c r="F160" s="39">
        <v>1.84137547744677</v>
      </c>
      <c r="G160" s="38">
        <v>5.874766</v>
      </c>
      <c r="H160" s="39">
        <v>12.2363301677919</v>
      </c>
      <c r="I160" s="38">
        <v>4.02093</v>
      </c>
      <c r="J160" s="39">
        <v>8.37504456544811</v>
      </c>
      <c r="K160" s="38">
        <v>0</v>
      </c>
      <c r="L160" s="44">
        <v>0</v>
      </c>
      <c r="M160" s="45">
        <v>1.96311</v>
      </c>
      <c r="N160" s="46">
        <v>4.08888832605314</v>
      </c>
      <c r="O160" s="45">
        <v>0.1977</v>
      </c>
      <c r="P160" s="46">
        <v>0.411781928705322</v>
      </c>
      <c r="Q160" s="45">
        <v>1.76541</v>
      </c>
      <c r="R160" s="46">
        <v>3.67710639734782</v>
      </c>
      <c r="S160" s="45">
        <v>35.267983</v>
      </c>
      <c r="T160" s="45">
        <v>73.4583614632601</v>
      </c>
      <c r="U160" s="45">
        <v>35.112756</v>
      </c>
      <c r="V160" s="45">
        <v>73.1350449561931</v>
      </c>
      <c r="W160" s="45">
        <v>0.155227</v>
      </c>
      <c r="X160" s="46">
        <v>0.323316507066976</v>
      </c>
      <c r="Y160" s="62">
        <v>118.33975862069</v>
      </c>
      <c r="Z160" s="62">
        <v>7.4358974358974</v>
      </c>
      <c r="AA160" s="62">
        <v>1.94078128887</v>
      </c>
      <c r="AB160" s="62">
        <v>96.66666666666</v>
      </c>
    </row>
    <row r="161" s="22" customFormat="1" ht="15" customHeight="1" spans="1:28">
      <c r="A161" s="37" t="s">
        <v>271</v>
      </c>
      <c r="B161" s="38">
        <v>16.704065</v>
      </c>
      <c r="C161" s="38">
        <v>7.64363</v>
      </c>
      <c r="D161" s="39">
        <v>45.759101152923</v>
      </c>
      <c r="E161" s="38">
        <v>0.3669</v>
      </c>
      <c r="F161" s="39">
        <v>2.19647133796474</v>
      </c>
      <c r="G161" s="38">
        <v>3.2033</v>
      </c>
      <c r="H161" s="39">
        <v>19.1767692474856</v>
      </c>
      <c r="I161" s="38">
        <v>4.07343</v>
      </c>
      <c r="J161" s="39">
        <v>24.3858605674726</v>
      </c>
      <c r="K161" s="38">
        <v>0</v>
      </c>
      <c r="L161" s="44">
        <v>0</v>
      </c>
      <c r="M161" s="45">
        <v>0.5758</v>
      </c>
      <c r="N161" s="46">
        <v>3.44706513055355</v>
      </c>
      <c r="O161" s="45">
        <v>0.1436</v>
      </c>
      <c r="P161" s="46">
        <v>0.859670984278378</v>
      </c>
      <c r="Q161" s="45">
        <v>0.4322</v>
      </c>
      <c r="R161" s="46">
        <v>2.58739414627517</v>
      </c>
      <c r="S161" s="45">
        <v>8.484635</v>
      </c>
      <c r="T161" s="45">
        <v>50.7938337165235</v>
      </c>
      <c r="U161" s="45">
        <v>8.415494</v>
      </c>
      <c r="V161" s="45">
        <v>50.3799165053536</v>
      </c>
      <c r="W161" s="45">
        <v>0.069141</v>
      </c>
      <c r="X161" s="46">
        <v>0.413917211169856</v>
      </c>
      <c r="Y161" s="62">
        <v>141.387239819005</v>
      </c>
      <c r="Z161" s="62">
        <v>5.390243902439</v>
      </c>
      <c r="AA161" s="62">
        <v>1.92127460168</v>
      </c>
      <c r="AB161" s="62">
        <v>59.40860215053</v>
      </c>
    </row>
    <row r="162" s="22" customFormat="1" ht="15" customHeight="1" spans="1:28">
      <c r="A162" s="37" t="s">
        <v>272</v>
      </c>
      <c r="B162" s="38">
        <v>27.738512</v>
      </c>
      <c r="C162" s="38">
        <v>11.56125</v>
      </c>
      <c r="D162" s="39">
        <v>41.6794166896912</v>
      </c>
      <c r="E162" s="38">
        <v>1.6484</v>
      </c>
      <c r="F162" s="39">
        <v>5.94264032620063</v>
      </c>
      <c r="G162" s="38">
        <v>5.5685</v>
      </c>
      <c r="H162" s="39">
        <v>20.0749773455764</v>
      </c>
      <c r="I162" s="38">
        <v>4.34435</v>
      </c>
      <c r="J162" s="39">
        <v>15.6617990179142</v>
      </c>
      <c r="K162" s="38">
        <v>0</v>
      </c>
      <c r="L162" s="44">
        <v>0</v>
      </c>
      <c r="M162" s="45">
        <v>1.57269</v>
      </c>
      <c r="N162" s="46">
        <v>5.66969850437543</v>
      </c>
      <c r="O162" s="45">
        <v>0.55424</v>
      </c>
      <c r="P162" s="46">
        <v>1.99808843387129</v>
      </c>
      <c r="Q162" s="45">
        <v>1.01845</v>
      </c>
      <c r="R162" s="46">
        <v>3.67161007050414</v>
      </c>
      <c r="S162" s="45">
        <v>14.604572</v>
      </c>
      <c r="T162" s="45">
        <v>52.6508848059334</v>
      </c>
      <c r="U162" s="45">
        <v>14.438078</v>
      </c>
      <c r="V162" s="45">
        <v>52.0506579444492</v>
      </c>
      <c r="W162" s="45">
        <v>0.166494</v>
      </c>
      <c r="X162" s="46">
        <v>0.600226861484134</v>
      </c>
      <c r="Y162" s="62">
        <v>112.9375</v>
      </c>
      <c r="Z162" s="62">
        <v>7.5428571428571</v>
      </c>
      <c r="AA162" s="62">
        <v>3.78787878787</v>
      </c>
      <c r="AB162" s="62">
        <v>85.16129032258</v>
      </c>
    </row>
    <row r="163" s="22" customFormat="1" ht="15" customHeight="1" spans="1:28">
      <c r="A163" s="37" t="s">
        <v>273</v>
      </c>
      <c r="B163" s="30">
        <v>52.669105</v>
      </c>
      <c r="C163" s="30">
        <v>13.713602</v>
      </c>
      <c r="D163" s="31">
        <v>26.0372793500098</v>
      </c>
      <c r="E163" s="30">
        <v>1.5146</v>
      </c>
      <c r="F163" s="31">
        <v>2.87568964765967</v>
      </c>
      <c r="G163" s="30">
        <v>6.0694</v>
      </c>
      <c r="H163" s="31">
        <v>11.5236436996604</v>
      </c>
      <c r="I163" s="30">
        <v>6.129602</v>
      </c>
      <c r="J163" s="31">
        <v>11.6379460026898</v>
      </c>
      <c r="K163" s="30">
        <v>0</v>
      </c>
      <c r="L163" s="41">
        <v>0</v>
      </c>
      <c r="M163" s="42">
        <v>0.5667</v>
      </c>
      <c r="N163" s="43">
        <v>1.07596284387213</v>
      </c>
      <c r="O163" s="42">
        <v>0.1343</v>
      </c>
      <c r="P163" s="43">
        <v>0.254988194692125</v>
      </c>
      <c r="Q163" s="42">
        <v>0.4324</v>
      </c>
      <c r="R163" s="43">
        <v>0.820974649180008</v>
      </c>
      <c r="S163" s="42">
        <v>38.388803</v>
      </c>
      <c r="T163" s="42">
        <v>72.886757806118</v>
      </c>
      <c r="U163" s="42">
        <v>38.331134</v>
      </c>
      <c r="V163" s="42">
        <v>72.7772647741024</v>
      </c>
      <c r="W163" s="42">
        <v>0.057669</v>
      </c>
      <c r="X163" s="43">
        <v>0.109493032015638</v>
      </c>
      <c r="Y163" s="62">
        <v>187.891948275862</v>
      </c>
      <c r="Z163" s="62">
        <v>6.590909090909</v>
      </c>
      <c r="AA163" s="62">
        <v>2.46085011185</v>
      </c>
      <c r="AB163" s="62">
        <v>96.66666666666</v>
      </c>
    </row>
    <row r="164" s="22" customFormat="1" ht="15" customHeight="1" spans="1:28">
      <c r="A164" s="37" t="s">
        <v>274</v>
      </c>
      <c r="B164" s="38">
        <v>9.679452</v>
      </c>
      <c r="C164" s="38">
        <v>2.805153</v>
      </c>
      <c r="D164" s="39">
        <v>28.9804939370535</v>
      </c>
      <c r="E164" s="38">
        <v>0.1639</v>
      </c>
      <c r="F164" s="39">
        <v>1.69327767729</v>
      </c>
      <c r="G164" s="38">
        <v>1.7807</v>
      </c>
      <c r="H164" s="39">
        <v>18.3967026232477</v>
      </c>
      <c r="I164" s="38">
        <v>0.860553</v>
      </c>
      <c r="J164" s="39">
        <v>8.89051363651579</v>
      </c>
      <c r="K164" s="38">
        <v>0</v>
      </c>
      <c r="L164" s="44">
        <v>0</v>
      </c>
      <c r="M164" s="45">
        <v>0.58511</v>
      </c>
      <c r="N164" s="46">
        <v>6.0448670028014</v>
      </c>
      <c r="O164" s="45">
        <v>0.0647</v>
      </c>
      <c r="P164" s="46">
        <v>0.668426270412829</v>
      </c>
      <c r="Q164" s="45">
        <v>0.52041</v>
      </c>
      <c r="R164" s="46">
        <v>5.37644073238857</v>
      </c>
      <c r="S164" s="45">
        <v>6.289189</v>
      </c>
      <c r="T164" s="45">
        <v>64.9746390601451</v>
      </c>
      <c r="U164" s="45">
        <v>6.289189</v>
      </c>
      <c r="V164" s="45">
        <v>64.9746390601451</v>
      </c>
      <c r="W164" s="45">
        <v>0</v>
      </c>
      <c r="X164" s="46">
        <v>0</v>
      </c>
      <c r="Y164" s="62">
        <v>139.931290322581</v>
      </c>
      <c r="Z164" s="62">
        <v>4.4285714285714</v>
      </c>
      <c r="AA164" s="62">
        <v>1.66139240506</v>
      </c>
      <c r="AB164" s="62">
        <v>15</v>
      </c>
    </row>
    <row r="165" s="22" customFormat="1" ht="15" customHeight="1" spans="1:28">
      <c r="A165" s="37" t="s">
        <v>275</v>
      </c>
      <c r="B165" s="38">
        <v>21.953553</v>
      </c>
      <c r="C165" s="38">
        <v>6.80542</v>
      </c>
      <c r="D165" s="39">
        <v>30.9991735734075</v>
      </c>
      <c r="E165" s="38">
        <v>1.2786</v>
      </c>
      <c r="F165" s="39">
        <v>5.82411421057903</v>
      </c>
      <c r="G165" s="38">
        <v>4.1941</v>
      </c>
      <c r="H165" s="39">
        <v>19.1044246915294</v>
      </c>
      <c r="I165" s="38">
        <v>1.33272</v>
      </c>
      <c r="J165" s="39">
        <v>6.07063467129899</v>
      </c>
      <c r="K165" s="38">
        <v>0</v>
      </c>
      <c r="L165" s="44">
        <v>0</v>
      </c>
      <c r="M165" s="45">
        <v>2.07987</v>
      </c>
      <c r="N165" s="46">
        <v>9.47395622020727</v>
      </c>
      <c r="O165" s="45">
        <v>0.66025</v>
      </c>
      <c r="P165" s="46">
        <v>3.00748584978477</v>
      </c>
      <c r="Q165" s="45">
        <v>1.41962</v>
      </c>
      <c r="R165" s="46">
        <v>6.4664703704225</v>
      </c>
      <c r="S165" s="45">
        <v>13.068263</v>
      </c>
      <c r="T165" s="45">
        <v>59.5268702063853</v>
      </c>
      <c r="U165" s="45">
        <v>13.068263</v>
      </c>
      <c r="V165" s="45">
        <v>59.5268702063853</v>
      </c>
      <c r="W165" s="45">
        <v>0</v>
      </c>
      <c r="X165" s="46">
        <v>0</v>
      </c>
      <c r="Y165" s="62">
        <v>143.78684729064</v>
      </c>
      <c r="Z165" s="62">
        <v>5.3893805309734</v>
      </c>
      <c r="AA165" s="62">
        <v>5.67269076305</v>
      </c>
      <c r="AB165" s="62">
        <v>98.22580645161</v>
      </c>
    </row>
    <row r="166" s="23" customFormat="1" ht="24" customHeight="1" spans="1:16384">
      <c r="A166" s="52" t="s">
        <v>50</v>
      </c>
      <c r="XEC166" s="25"/>
      <c r="XED166" s="25"/>
      <c r="XEE166" s="25"/>
      <c r="XEF166" s="25"/>
      <c r="XEG166" s="25"/>
      <c r="XEH166" s="25"/>
      <c r="XEI166" s="25"/>
      <c r="XEJ166" s="25"/>
      <c r="XEK166" s="25"/>
      <c r="XEL166" s="25"/>
      <c r="XEM166" s="25"/>
      <c r="XEN166" s="25"/>
      <c r="XEO166" s="25"/>
      <c r="XEP166" s="25"/>
      <c r="XEQ166" s="25"/>
      <c r="XER166" s="25"/>
      <c r="XES166" s="25"/>
      <c r="XET166" s="25"/>
      <c r="XEU166" s="25"/>
      <c r="XEV166" s="25"/>
      <c r="XEW166" s="25"/>
      <c r="XEX166" s="25"/>
      <c r="XEY166" s="25"/>
      <c r="XEZ166" s="25"/>
      <c r="XFA166" s="25"/>
      <c r="XFB166" s="25"/>
      <c r="XFC166" s="25"/>
      <c r="XFD166" s="25"/>
    </row>
    <row r="167" s="55" customFormat="1"/>
    <row r="168" s="55" customFormat="1"/>
    <row r="169" s="55" customFormat="1"/>
    <row r="170" s="55" customFormat="1"/>
    <row r="171" s="55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H2" sqref="H$1:H$1048576"/>
    </sheetView>
  </sheetViews>
  <sheetFormatPr defaultColWidth="10" defaultRowHeight="13.5"/>
  <cols>
    <col min="1" max="1" width="25.1416666666667" style="21" customWidth="1"/>
    <col min="2" max="2" width="7.63333333333333" style="21" customWidth="1"/>
    <col min="3" max="4" width="7.425" style="21" customWidth="1"/>
    <col min="5" max="5" width="6.65833333333333" style="21" customWidth="1"/>
    <col min="6" max="6" width="6.24166666666667" style="21" customWidth="1"/>
    <col min="7" max="7" width="6.65833333333333" style="21" customWidth="1"/>
    <col min="8" max="8" width="7.425" style="21" customWidth="1"/>
    <col min="9" max="9" width="6.65833333333333" style="21" customWidth="1"/>
    <col min="10" max="10" width="7.425" style="21" customWidth="1"/>
    <col min="11" max="11" width="6.65833333333333" style="21" customWidth="1"/>
    <col min="12" max="12" width="7.425" style="21" customWidth="1"/>
    <col min="13" max="15" width="7.63333333333333" style="21" customWidth="1"/>
    <col min="16" max="16" width="6.1" style="21" customWidth="1"/>
    <col min="17" max="17" width="6.8" style="21" customWidth="1"/>
    <col min="18" max="25" width="7.63333333333333" style="21" customWidth="1"/>
    <col min="26" max="27" width="10" style="24"/>
    <col min="28" max="16375" width="10" style="21"/>
    <col min="16376" max="16384" width="10" style="25"/>
  </cols>
  <sheetData>
    <row r="1" s="21" customFormat="1" ht="19.9" customHeight="1" spans="1:27">
      <c r="A1" s="26" t="s">
        <v>276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4"/>
      <c r="AA1" s="24"/>
    </row>
    <row r="2" s="21" customFormat="1" ht="19.9" customHeight="1" spans="1:27">
      <c r="A2" s="27" t="s">
        <v>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V2" s="47"/>
      <c r="W2" s="47"/>
      <c r="X2" s="47"/>
      <c r="Y2" s="47"/>
      <c r="Z2" s="24"/>
      <c r="AA2" s="24"/>
    </row>
    <row r="3" s="21" customFormat="1" ht="19.9" customHeight="1" spans="1:27">
      <c r="A3" s="28" t="s">
        <v>6</v>
      </c>
      <c r="B3" s="28" t="s">
        <v>96</v>
      </c>
      <c r="C3" s="28"/>
      <c r="D3" s="28"/>
      <c r="E3" s="28"/>
      <c r="F3" s="28"/>
      <c r="G3" s="28"/>
      <c r="H3" s="28"/>
      <c r="I3" s="28"/>
      <c r="J3" s="28"/>
      <c r="K3" s="28"/>
      <c r="L3" s="40"/>
      <c r="M3" s="28" t="s">
        <v>97</v>
      </c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49" t="s">
        <v>98</v>
      </c>
      <c r="AA3" s="49" t="s">
        <v>277</v>
      </c>
    </row>
    <row r="4" s="21" customFormat="1" ht="18" customHeight="1" spans="1:27">
      <c r="A4" s="28"/>
      <c r="B4" s="28" t="s">
        <v>11</v>
      </c>
      <c r="C4" s="28" t="s">
        <v>101</v>
      </c>
      <c r="D4" s="28"/>
      <c r="E4" s="28"/>
      <c r="F4" s="28"/>
      <c r="G4" s="28"/>
      <c r="H4" s="28"/>
      <c r="I4" s="28"/>
      <c r="J4" s="28"/>
      <c r="K4" s="28"/>
      <c r="L4" s="40"/>
      <c r="M4" s="28" t="s">
        <v>11</v>
      </c>
      <c r="N4" s="28" t="s">
        <v>101</v>
      </c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49"/>
      <c r="AA4" s="49"/>
    </row>
    <row r="5" s="21" customFormat="1" ht="19.9" customHeight="1" spans="1:27">
      <c r="A5" s="28"/>
      <c r="B5" s="28"/>
      <c r="C5" s="28" t="s">
        <v>102</v>
      </c>
      <c r="D5" s="28" t="s">
        <v>12</v>
      </c>
      <c r="E5" s="28" t="s">
        <v>103</v>
      </c>
      <c r="F5" s="28" t="s">
        <v>12</v>
      </c>
      <c r="G5" s="28" t="s">
        <v>104</v>
      </c>
      <c r="H5" s="28" t="s">
        <v>12</v>
      </c>
      <c r="I5" s="28" t="s">
        <v>105</v>
      </c>
      <c r="J5" s="28" t="s">
        <v>12</v>
      </c>
      <c r="K5" s="28" t="s">
        <v>60</v>
      </c>
      <c r="L5" s="40" t="s">
        <v>12</v>
      </c>
      <c r="M5" s="28"/>
      <c r="N5" s="28" t="s">
        <v>102</v>
      </c>
      <c r="O5" s="28" t="s">
        <v>12</v>
      </c>
      <c r="P5" s="28" t="s">
        <v>106</v>
      </c>
      <c r="Q5" s="28" t="s">
        <v>12</v>
      </c>
      <c r="R5" s="28" t="s">
        <v>103</v>
      </c>
      <c r="S5" s="28" t="s">
        <v>12</v>
      </c>
      <c r="T5" s="28" t="s">
        <v>104</v>
      </c>
      <c r="U5" s="28" t="s">
        <v>12</v>
      </c>
      <c r="V5" s="28" t="s">
        <v>278</v>
      </c>
      <c r="W5" s="28" t="s">
        <v>12</v>
      </c>
      <c r="X5" s="28" t="s">
        <v>108</v>
      </c>
      <c r="Y5" s="28" t="s">
        <v>12</v>
      </c>
      <c r="Z5" s="49"/>
      <c r="AA5" s="49"/>
    </row>
    <row r="6" s="21" customFormat="1" ht="19.9" customHeight="1" spans="1:27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40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49"/>
      <c r="AA6" s="49"/>
    </row>
    <row r="7" s="22" customFormat="1" ht="18" customHeight="1" spans="1:16384">
      <c r="A7" s="29" t="s">
        <v>16</v>
      </c>
      <c r="B7" s="30">
        <v>92.0514017347716</v>
      </c>
      <c r="C7" s="30">
        <v>69.4229837347595</v>
      </c>
      <c r="D7" s="31">
        <v>75.4176280061313</v>
      </c>
      <c r="E7" s="30">
        <v>1.29536847326849</v>
      </c>
      <c r="F7" s="31">
        <v>1.40722297418224</v>
      </c>
      <c r="G7" s="30">
        <v>1.11854717401739</v>
      </c>
      <c r="H7" s="31">
        <v>1.21513323310412</v>
      </c>
      <c r="I7" s="30">
        <v>11.4025438362189</v>
      </c>
      <c r="J7" s="31">
        <v>12.3871485076057</v>
      </c>
      <c r="K7" s="30">
        <v>8.81195851650724</v>
      </c>
      <c r="L7" s="41">
        <v>9.5728672789766</v>
      </c>
      <c r="M7" s="42">
        <v>971.758573920284</v>
      </c>
      <c r="N7" s="43">
        <v>222.058609290111</v>
      </c>
      <c r="O7" s="42">
        <v>22.8512117360877</v>
      </c>
      <c r="P7" s="43">
        <v>7.72631745316319</v>
      </c>
      <c r="Q7" s="42">
        <v>0.795086110945598</v>
      </c>
      <c r="R7" s="43">
        <v>128.124580616782</v>
      </c>
      <c r="S7" s="42">
        <v>13.1848160700965</v>
      </c>
      <c r="T7" s="42">
        <v>71.3403353929605</v>
      </c>
      <c r="U7" s="42">
        <v>7.34136413174706</v>
      </c>
      <c r="V7" s="42">
        <v>330.722420456198</v>
      </c>
      <c r="W7" s="42">
        <v>34.0333936156582</v>
      </c>
      <c r="X7" s="43">
        <v>211.78631071107</v>
      </c>
      <c r="Y7" s="42">
        <v>21.7941283354649</v>
      </c>
      <c r="Z7" s="50">
        <v>497933</v>
      </c>
      <c r="AA7" s="50">
        <v>182224</v>
      </c>
      <c r="XEV7" s="51"/>
      <c r="XEW7" s="51"/>
      <c r="XEX7" s="51"/>
      <c r="XEY7" s="51"/>
      <c r="XEZ7" s="51"/>
      <c r="XFA7" s="51"/>
      <c r="XFB7" s="51"/>
      <c r="XFC7" s="51"/>
      <c r="XFD7" s="51"/>
    </row>
    <row r="8" s="22" customFormat="1" ht="18" customHeight="1" spans="1:16384">
      <c r="A8" s="32" t="s">
        <v>120</v>
      </c>
      <c r="B8" s="30">
        <v>200.933517117579</v>
      </c>
      <c r="C8" s="30">
        <v>172.902002820874</v>
      </c>
      <c r="D8" s="31">
        <v>86.049358664089</v>
      </c>
      <c r="E8" s="30">
        <v>0.469387100910373</v>
      </c>
      <c r="F8" s="31">
        <v>0.233603187583535</v>
      </c>
      <c r="G8" s="30">
        <v>1.60426977817669</v>
      </c>
      <c r="H8" s="31">
        <v>0.798408250246238</v>
      </c>
      <c r="I8" s="30">
        <v>12.2867931786126</v>
      </c>
      <c r="J8" s="31">
        <v>6.11485498032807</v>
      </c>
      <c r="K8" s="30">
        <v>13.671064239005</v>
      </c>
      <c r="L8" s="41">
        <v>6.80377491775311</v>
      </c>
      <c r="M8" s="42">
        <v>2026.40515151515</v>
      </c>
      <c r="N8" s="43">
        <v>393.73303030303</v>
      </c>
      <c r="O8" s="42">
        <v>19.4301238332638</v>
      </c>
      <c r="P8" s="43">
        <v>26.8842424242424</v>
      </c>
      <c r="Q8" s="42">
        <v>1.32669631263723</v>
      </c>
      <c r="R8" s="43">
        <v>261.408484848485</v>
      </c>
      <c r="S8" s="42">
        <v>12.9001095685642</v>
      </c>
      <c r="T8" s="42">
        <v>404.151515151515</v>
      </c>
      <c r="U8" s="42">
        <v>19.9442601519903</v>
      </c>
      <c r="V8" s="42">
        <v>548.333333333333</v>
      </c>
      <c r="W8" s="42">
        <v>27.0594127202718</v>
      </c>
      <c r="X8" s="43">
        <v>391.894545454545</v>
      </c>
      <c r="Y8" s="42">
        <v>19.3393974132727</v>
      </c>
      <c r="Z8" s="50">
        <v>15598</v>
      </c>
      <c r="AA8" s="50">
        <v>373</v>
      </c>
      <c r="XEV8" s="51"/>
      <c r="XEW8" s="51"/>
      <c r="XEX8" s="51"/>
      <c r="XEY8" s="51"/>
      <c r="XEZ8" s="51"/>
      <c r="XFA8" s="51"/>
      <c r="XFB8" s="51"/>
      <c r="XFC8" s="51"/>
      <c r="XFD8" s="51"/>
    </row>
    <row r="9" s="22" customFormat="1" ht="18" customHeight="1" spans="1:16384">
      <c r="A9" s="32" t="s">
        <v>121</v>
      </c>
      <c r="B9" s="30">
        <v>107.574535690836</v>
      </c>
      <c r="C9" s="30">
        <v>89.6544489259919</v>
      </c>
      <c r="D9" s="31">
        <v>83.3417019652817</v>
      </c>
      <c r="E9" s="30">
        <v>0.499521620861082</v>
      </c>
      <c r="F9" s="31">
        <v>0.464349316177096</v>
      </c>
      <c r="G9" s="30">
        <v>0.282390019697965</v>
      </c>
      <c r="H9" s="31">
        <v>0.262506380236249</v>
      </c>
      <c r="I9" s="30">
        <v>12.2337960791671</v>
      </c>
      <c r="J9" s="31">
        <v>11.3723903157959</v>
      </c>
      <c r="K9" s="30">
        <v>4.90437904511772</v>
      </c>
      <c r="L9" s="41">
        <v>4.559052022509</v>
      </c>
      <c r="M9" s="42">
        <v>911.973422671954</v>
      </c>
      <c r="N9" s="43">
        <v>166.923220976344</v>
      </c>
      <c r="O9" s="42">
        <v>18.3035181537727</v>
      </c>
      <c r="P9" s="43">
        <v>11.0602044304663</v>
      </c>
      <c r="Q9" s="42">
        <v>1.21277705638191</v>
      </c>
      <c r="R9" s="43">
        <v>84.641576644332</v>
      </c>
      <c r="S9" s="42">
        <v>9.28114510139386</v>
      </c>
      <c r="T9" s="42">
        <v>78.1615616026255</v>
      </c>
      <c r="U9" s="42">
        <v>8.57059642962215</v>
      </c>
      <c r="V9" s="42">
        <v>412.291125393136</v>
      </c>
      <c r="W9" s="42">
        <v>45.2086777030388</v>
      </c>
      <c r="X9" s="43">
        <v>158.895733625051</v>
      </c>
      <c r="Y9" s="42">
        <v>17.4232855557905</v>
      </c>
      <c r="Z9" s="50">
        <v>21322</v>
      </c>
      <c r="AA9" s="50">
        <v>4192</v>
      </c>
      <c r="XEV9" s="51"/>
      <c r="XEW9" s="51"/>
      <c r="XEX9" s="51"/>
      <c r="XEY9" s="51"/>
      <c r="XEZ9" s="51"/>
      <c r="XFA9" s="51"/>
      <c r="XFB9" s="51"/>
      <c r="XFC9" s="51"/>
      <c r="XFD9" s="51"/>
    </row>
    <row r="10" s="22" customFormat="1" ht="18" customHeight="1" spans="1:16384">
      <c r="A10" s="33" t="s">
        <v>122</v>
      </c>
      <c r="B10" s="30">
        <v>84.1048467879634</v>
      </c>
      <c r="C10" s="30">
        <v>62.1688040464869</v>
      </c>
      <c r="D10" s="31">
        <v>73.9182180584914</v>
      </c>
      <c r="E10" s="30">
        <v>1.16381478693521</v>
      </c>
      <c r="F10" s="31">
        <v>1.38376660963345</v>
      </c>
      <c r="G10" s="30">
        <v>1.24596636495493</v>
      </c>
      <c r="H10" s="31">
        <v>1.48144418846173</v>
      </c>
      <c r="I10" s="30">
        <v>12.9817449097619</v>
      </c>
      <c r="J10" s="31">
        <v>15.435192388484</v>
      </c>
      <c r="K10" s="30">
        <v>6.54451667982448</v>
      </c>
      <c r="L10" s="41">
        <v>7.78137875492937</v>
      </c>
      <c r="M10" s="42">
        <v>869.270736975858</v>
      </c>
      <c r="N10" s="43">
        <v>117.528576874206</v>
      </c>
      <c r="O10" s="42">
        <v>13.5203650456567</v>
      </c>
      <c r="P10" s="43">
        <v>17.1181956797967</v>
      </c>
      <c r="Q10" s="42">
        <v>1.96925939775103</v>
      </c>
      <c r="R10" s="43">
        <v>167.224523506989</v>
      </c>
      <c r="S10" s="42">
        <v>19.2373349744584</v>
      </c>
      <c r="T10" s="42">
        <v>108.521601016518</v>
      </c>
      <c r="U10" s="42">
        <v>12.4842119262014</v>
      </c>
      <c r="V10" s="42">
        <v>354.321473951715</v>
      </c>
      <c r="W10" s="42">
        <v>40.760773241301</v>
      </c>
      <c r="X10" s="43">
        <v>104.556365946633</v>
      </c>
      <c r="Y10" s="42">
        <v>12.0280554146316</v>
      </c>
      <c r="Z10" s="50">
        <v>54467</v>
      </c>
      <c r="AA10" s="50">
        <v>21389</v>
      </c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22" customFormat="1" ht="18" customHeight="1" spans="1:16384">
      <c r="A11" s="33" t="s">
        <v>123</v>
      </c>
      <c r="B11" s="30">
        <v>87.5714680667929</v>
      </c>
      <c r="C11" s="30">
        <v>62.074723360303</v>
      </c>
      <c r="D11" s="31">
        <v>70.8846439721178</v>
      </c>
      <c r="E11" s="30">
        <v>2.35206748149423</v>
      </c>
      <c r="F11" s="31">
        <v>2.68588335152752</v>
      </c>
      <c r="G11" s="30">
        <v>1.96567395420899</v>
      </c>
      <c r="H11" s="31">
        <v>2.24465113763962</v>
      </c>
      <c r="I11" s="30">
        <v>14.8902289550697</v>
      </c>
      <c r="J11" s="31">
        <v>17.0035164235371</v>
      </c>
      <c r="K11" s="30">
        <v>6.28877431571699</v>
      </c>
      <c r="L11" s="41">
        <v>7.18130511517791</v>
      </c>
      <c r="M11" s="42">
        <v>1010.85348886855</v>
      </c>
      <c r="N11" s="43">
        <v>398.593257627234</v>
      </c>
      <c r="O11" s="42">
        <v>39.431357958054</v>
      </c>
      <c r="P11" s="43">
        <v>0</v>
      </c>
      <c r="Q11" s="42">
        <v>0</v>
      </c>
      <c r="R11" s="43">
        <v>132.644426270641</v>
      </c>
      <c r="S11" s="42">
        <v>13.122022897612</v>
      </c>
      <c r="T11" s="42">
        <v>55.7755117485505</v>
      </c>
      <c r="U11" s="42">
        <v>5.5176652564142</v>
      </c>
      <c r="V11" s="42">
        <v>278.364750849354</v>
      </c>
      <c r="W11" s="42">
        <v>27.5375960922813</v>
      </c>
      <c r="X11" s="43">
        <v>145.475542372766</v>
      </c>
      <c r="Y11" s="42">
        <v>14.3913577956384</v>
      </c>
      <c r="Z11" s="50">
        <v>29045</v>
      </c>
      <c r="AA11" s="50">
        <v>16364</v>
      </c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22" customFormat="1" ht="18" customHeight="1" spans="1:16384">
      <c r="A12" s="33" t="s">
        <v>124</v>
      </c>
      <c r="B12" s="30">
        <v>113.518094760194</v>
      </c>
      <c r="C12" s="30">
        <v>86.702175681386</v>
      </c>
      <c r="D12" s="31">
        <v>76.3774056149756</v>
      </c>
      <c r="E12" s="30">
        <v>0.494908092119163</v>
      </c>
      <c r="F12" s="31">
        <v>0.435972866849687</v>
      </c>
      <c r="G12" s="30">
        <v>0.704732727656877</v>
      </c>
      <c r="H12" s="31">
        <v>0.620810919303761</v>
      </c>
      <c r="I12" s="30">
        <v>10.0055620114093</v>
      </c>
      <c r="J12" s="31">
        <v>8.81406795325968</v>
      </c>
      <c r="K12" s="30">
        <v>15.6107162476231</v>
      </c>
      <c r="L12" s="41">
        <v>13.7517426456113</v>
      </c>
      <c r="M12" s="42">
        <v>905.831707317073</v>
      </c>
      <c r="N12" s="43">
        <v>266.312195121951</v>
      </c>
      <c r="O12" s="42">
        <v>29.3997431278625</v>
      </c>
      <c r="P12" s="43">
        <v>15.6317073170732</v>
      </c>
      <c r="Q12" s="42">
        <v>1.72567455861881</v>
      </c>
      <c r="R12" s="43">
        <v>49.0512195121951</v>
      </c>
      <c r="S12" s="42">
        <v>5.41504775290731</v>
      </c>
      <c r="T12" s="42">
        <v>17.780487804878</v>
      </c>
      <c r="U12" s="42">
        <v>1.96289086165254</v>
      </c>
      <c r="V12" s="42">
        <v>393.175609756098</v>
      </c>
      <c r="W12" s="42">
        <v>43.4049290370526</v>
      </c>
      <c r="X12" s="43">
        <v>163.880487804878</v>
      </c>
      <c r="Y12" s="42">
        <v>18.0917146619062</v>
      </c>
      <c r="Z12" s="50">
        <v>18932</v>
      </c>
      <c r="AA12" s="50">
        <v>4419</v>
      </c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22" customFormat="1" ht="18" customHeight="1" spans="1:16384">
      <c r="A13" s="33" t="s">
        <v>125</v>
      </c>
      <c r="B13" s="30">
        <v>74.6972341179122</v>
      </c>
      <c r="C13" s="30">
        <v>53.3525150529671</v>
      </c>
      <c r="D13" s="31">
        <v>71.42502086322</v>
      </c>
      <c r="E13" s="30">
        <v>1.32667675564285</v>
      </c>
      <c r="F13" s="31">
        <v>1.77607212811741</v>
      </c>
      <c r="G13" s="30">
        <v>1.24340019963293</v>
      </c>
      <c r="H13" s="31">
        <v>1.66458666685058</v>
      </c>
      <c r="I13" s="30">
        <v>13.590998164665</v>
      </c>
      <c r="J13" s="31">
        <v>18.1947810051589</v>
      </c>
      <c r="K13" s="30">
        <v>5.18364394500435</v>
      </c>
      <c r="L13" s="41">
        <v>6.93953933665306</v>
      </c>
      <c r="M13" s="42">
        <v>887.894350515464</v>
      </c>
      <c r="N13" s="43">
        <v>179.775463917526</v>
      </c>
      <c r="O13" s="42">
        <v>20.2473936018579</v>
      </c>
      <c r="P13" s="43">
        <v>13.1880412371134</v>
      </c>
      <c r="Q13" s="42">
        <v>1.48531649395642</v>
      </c>
      <c r="R13" s="43">
        <v>90.5435051546392</v>
      </c>
      <c r="S13" s="42">
        <v>10.1975539209225</v>
      </c>
      <c r="T13" s="42">
        <v>22.5374432989691</v>
      </c>
      <c r="U13" s="42">
        <v>2.53830236512768</v>
      </c>
      <c r="V13" s="42">
        <v>347.776701030928</v>
      </c>
      <c r="W13" s="42">
        <v>39.1687029914119</v>
      </c>
      <c r="X13" s="43">
        <v>234.073195876289</v>
      </c>
      <c r="Y13" s="42">
        <v>26.3627306267236</v>
      </c>
      <c r="Z13" s="50">
        <v>31057</v>
      </c>
      <c r="AA13" s="50">
        <v>4876</v>
      </c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22" customFormat="1" ht="18" customHeight="1" spans="1:16384">
      <c r="A14" s="33" t="s">
        <v>126</v>
      </c>
      <c r="B14" s="30">
        <v>162.063496821376</v>
      </c>
      <c r="C14" s="30">
        <v>126.490758173004</v>
      </c>
      <c r="D14" s="31">
        <v>78.050122732092</v>
      </c>
      <c r="E14" s="30">
        <v>1.13743563077646</v>
      </c>
      <c r="F14" s="31">
        <v>0.701845667337487</v>
      </c>
      <c r="G14" s="30">
        <v>0.393429726420316</v>
      </c>
      <c r="H14" s="31">
        <v>0.242762703592622</v>
      </c>
      <c r="I14" s="30">
        <v>6.82035325494406</v>
      </c>
      <c r="J14" s="31">
        <v>4.20844507783349</v>
      </c>
      <c r="K14" s="30">
        <v>27.2215200362313</v>
      </c>
      <c r="L14" s="41">
        <v>16.7968238191444</v>
      </c>
      <c r="M14" s="42">
        <v>787.423307926829</v>
      </c>
      <c r="N14" s="43">
        <v>212.248780487805</v>
      </c>
      <c r="O14" s="42">
        <v>26.954851139297</v>
      </c>
      <c r="P14" s="43">
        <v>5.31</v>
      </c>
      <c r="Q14" s="42">
        <v>0.674351387182131</v>
      </c>
      <c r="R14" s="43">
        <v>66.936737804878</v>
      </c>
      <c r="S14" s="42">
        <v>8.50073107197102</v>
      </c>
      <c r="T14" s="42">
        <v>36.3551829268293</v>
      </c>
      <c r="U14" s="42">
        <v>4.61698079811063</v>
      </c>
      <c r="V14" s="42">
        <v>248.707774390244</v>
      </c>
      <c r="W14" s="42">
        <v>31.5850155674278</v>
      </c>
      <c r="X14" s="43">
        <v>217.864832317073</v>
      </c>
      <c r="Y14" s="42">
        <v>27.6680700360114</v>
      </c>
      <c r="Z14" s="50">
        <v>59617</v>
      </c>
      <c r="AA14" s="50">
        <v>30408</v>
      </c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22" customFormat="1" ht="18" customHeight="1" spans="1:16384">
      <c r="A15" s="33" t="s">
        <v>127</v>
      </c>
      <c r="B15" s="30">
        <v>85.9120569779876</v>
      </c>
      <c r="C15" s="30">
        <v>62.7952761132296</v>
      </c>
      <c r="D15" s="31">
        <v>73.0925068286039</v>
      </c>
      <c r="E15" s="30">
        <v>1.40876904142203</v>
      </c>
      <c r="F15" s="31">
        <v>1.63978036491779</v>
      </c>
      <c r="G15" s="30">
        <v>1.60766700966447</v>
      </c>
      <c r="H15" s="31">
        <v>1.87129381627585</v>
      </c>
      <c r="I15" s="30">
        <v>9.80175937695458</v>
      </c>
      <c r="J15" s="31">
        <v>11.4090614539307</v>
      </c>
      <c r="K15" s="30">
        <v>10.2985854367169</v>
      </c>
      <c r="L15" s="41">
        <v>11.9873575362718</v>
      </c>
      <c r="M15" s="42">
        <v>1059.77132055926</v>
      </c>
      <c r="N15" s="43">
        <v>220.628240309408</v>
      </c>
      <c r="O15" s="42">
        <v>20.8184762155083</v>
      </c>
      <c r="P15" s="43">
        <v>8.48103761348897</v>
      </c>
      <c r="Q15" s="42">
        <v>0.800270534686045</v>
      </c>
      <c r="R15" s="43">
        <v>147.24614331983</v>
      </c>
      <c r="S15" s="42">
        <v>13.8941430536284</v>
      </c>
      <c r="T15" s="42">
        <v>141.848879481875</v>
      </c>
      <c r="U15" s="42">
        <v>13.3848573489438</v>
      </c>
      <c r="V15" s="42">
        <v>409.016168055871</v>
      </c>
      <c r="W15" s="42">
        <v>38.5947572010181</v>
      </c>
      <c r="X15" s="43">
        <v>132.550851778789</v>
      </c>
      <c r="Y15" s="42">
        <v>12.5074956462154</v>
      </c>
      <c r="Z15" s="50">
        <v>49563</v>
      </c>
      <c r="AA15" s="50">
        <v>14730</v>
      </c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22" customFormat="1" ht="18" customHeight="1" spans="1:16384">
      <c r="A16" s="33" t="s">
        <v>128</v>
      </c>
      <c r="B16" s="30">
        <v>66.5894994394525</v>
      </c>
      <c r="C16" s="30">
        <v>46.6986088382444</v>
      </c>
      <c r="D16" s="31">
        <v>70.1290882666956</v>
      </c>
      <c r="E16" s="30">
        <v>1.67080543145424</v>
      </c>
      <c r="F16" s="31">
        <v>2.50911246595786</v>
      </c>
      <c r="G16" s="30">
        <v>1.48357428509278</v>
      </c>
      <c r="H16" s="31">
        <v>2.22794028725467</v>
      </c>
      <c r="I16" s="30">
        <v>12.4651975302445</v>
      </c>
      <c r="J16" s="31">
        <v>18.7194642326132</v>
      </c>
      <c r="K16" s="30">
        <v>4.27131335441661</v>
      </c>
      <c r="L16" s="41">
        <v>6.41439474747872</v>
      </c>
      <c r="M16" s="42">
        <v>1030.08673819742</v>
      </c>
      <c r="N16" s="43">
        <v>185.281087267525</v>
      </c>
      <c r="O16" s="42">
        <v>17.9869403611344</v>
      </c>
      <c r="P16" s="43">
        <v>2.68063662374821</v>
      </c>
      <c r="Q16" s="42">
        <v>0.260234068097909</v>
      </c>
      <c r="R16" s="43">
        <v>153.170815450644</v>
      </c>
      <c r="S16" s="42">
        <v>14.8697007514805</v>
      </c>
      <c r="T16" s="42">
        <v>46.5793991416309</v>
      </c>
      <c r="U16" s="42">
        <v>4.52189096455522</v>
      </c>
      <c r="V16" s="42">
        <v>341.338340486409</v>
      </c>
      <c r="W16" s="42">
        <v>33.1368541918835</v>
      </c>
      <c r="X16" s="43">
        <v>301.036459227468</v>
      </c>
      <c r="Y16" s="42">
        <v>29.2243796628485</v>
      </c>
      <c r="Z16" s="50">
        <v>119526</v>
      </c>
      <c r="AA16" s="50">
        <v>58389</v>
      </c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22" customFormat="1" ht="18" customHeight="1" spans="1:16384">
      <c r="A17" s="33" t="s">
        <v>129</v>
      </c>
      <c r="B17" s="30">
        <v>89.216429250515</v>
      </c>
      <c r="C17" s="30">
        <v>66.7816051338932</v>
      </c>
      <c r="D17" s="31">
        <v>74.8534834838256</v>
      </c>
      <c r="E17" s="30">
        <v>1.567878835895</v>
      </c>
      <c r="F17" s="31">
        <v>1.75738801593648</v>
      </c>
      <c r="G17" s="30">
        <v>1.30114086515608</v>
      </c>
      <c r="H17" s="31">
        <v>1.45840948364179</v>
      </c>
      <c r="I17" s="30">
        <v>13.4736069296995</v>
      </c>
      <c r="J17" s="31">
        <v>15.1021589217231</v>
      </c>
      <c r="K17" s="30">
        <v>6.09219748587123</v>
      </c>
      <c r="L17" s="41">
        <v>6.82856009487296</v>
      </c>
      <c r="M17" s="42">
        <v>1051.94112804878</v>
      </c>
      <c r="N17" s="43">
        <v>164.355</v>
      </c>
      <c r="O17" s="42">
        <v>15.6239732070233</v>
      </c>
      <c r="P17" s="43">
        <v>15.4896036585366</v>
      </c>
      <c r="Q17" s="42">
        <v>1.47247818775447</v>
      </c>
      <c r="R17" s="43">
        <v>144.507317073171</v>
      </c>
      <c r="S17" s="42">
        <v>13.7372057446992</v>
      </c>
      <c r="T17" s="42">
        <v>190.834634146341</v>
      </c>
      <c r="U17" s="42">
        <v>18.1411895645069</v>
      </c>
      <c r="V17" s="42">
        <v>268.109756097561</v>
      </c>
      <c r="W17" s="42">
        <v>25.4871445700456</v>
      </c>
      <c r="X17" s="43">
        <v>268.644817073171</v>
      </c>
      <c r="Y17" s="42">
        <v>25.5380087259706</v>
      </c>
      <c r="Z17" s="50">
        <v>37866</v>
      </c>
      <c r="AA17" s="50">
        <v>8938</v>
      </c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22" customFormat="1" ht="18" customHeight="1" spans="1:16384">
      <c r="A18" s="33" t="s">
        <v>130</v>
      </c>
      <c r="B18" s="30">
        <v>44.2589041655323</v>
      </c>
      <c r="C18" s="30">
        <v>34.4095997821944</v>
      </c>
      <c r="D18" s="31">
        <v>77.7461630172754</v>
      </c>
      <c r="E18" s="30">
        <v>0.607095017696706</v>
      </c>
      <c r="F18" s="31">
        <v>1.37169012460434</v>
      </c>
      <c r="G18" s="30">
        <v>0.174317996188402</v>
      </c>
      <c r="H18" s="31">
        <v>0.393859720377253</v>
      </c>
      <c r="I18" s="30">
        <v>7.79934767220256</v>
      </c>
      <c r="J18" s="31">
        <v>17.6220984664064</v>
      </c>
      <c r="K18" s="30">
        <v>1.2685436972502</v>
      </c>
      <c r="L18" s="41">
        <v>2.86618867133659</v>
      </c>
      <c r="M18" s="42">
        <v>1161.50366666667</v>
      </c>
      <c r="N18" s="43">
        <v>214.57825</v>
      </c>
      <c r="O18" s="42">
        <v>18.4741775818759</v>
      </c>
      <c r="P18" s="43">
        <v>22.38875</v>
      </c>
      <c r="Q18" s="42">
        <v>1.92756602002404</v>
      </c>
      <c r="R18" s="43">
        <v>135.3075</v>
      </c>
      <c r="S18" s="42">
        <v>11.6493390320765</v>
      </c>
      <c r="T18" s="42">
        <v>44.1916666666667</v>
      </c>
      <c r="U18" s="42">
        <v>3.80469454681016</v>
      </c>
      <c r="V18" s="42">
        <v>394.684166666667</v>
      </c>
      <c r="W18" s="42">
        <v>33.9804494805727</v>
      </c>
      <c r="X18" s="43">
        <v>350.353333333333</v>
      </c>
      <c r="Y18" s="42">
        <v>30.1637733386406</v>
      </c>
      <c r="Z18" s="50">
        <v>36730</v>
      </c>
      <c r="AA18" s="50">
        <v>9442</v>
      </c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22" customFormat="1" ht="18" customHeight="1" spans="1:16384">
      <c r="A19" s="33" t="s">
        <v>131</v>
      </c>
      <c r="B19" s="30">
        <v>79.7704535315985</v>
      </c>
      <c r="C19" s="30">
        <v>59.6570483271376</v>
      </c>
      <c r="D19" s="31">
        <v>74.7858958875122</v>
      </c>
      <c r="E19" s="30">
        <v>1.06365138372573</v>
      </c>
      <c r="F19" s="31">
        <v>1.33339016720571</v>
      </c>
      <c r="G19" s="30">
        <v>0.531532424617926</v>
      </c>
      <c r="H19" s="31">
        <v>0.666327444668942</v>
      </c>
      <c r="I19" s="30">
        <v>12.1904043783561</v>
      </c>
      <c r="J19" s="31">
        <v>15.281854168633</v>
      </c>
      <c r="K19" s="30">
        <v>6.32781701776126</v>
      </c>
      <c r="L19" s="41">
        <v>7.93253233198015</v>
      </c>
      <c r="M19" s="42">
        <v>941.004473229706</v>
      </c>
      <c r="N19" s="43">
        <v>261.434559585492</v>
      </c>
      <c r="O19" s="42">
        <v>27.7824991297012</v>
      </c>
      <c r="P19" s="43">
        <v>6.56091537132988</v>
      </c>
      <c r="Q19" s="42">
        <v>0.697224674056178</v>
      </c>
      <c r="R19" s="43">
        <v>75.7709844559586</v>
      </c>
      <c r="S19" s="42">
        <v>8.05213860417667</v>
      </c>
      <c r="T19" s="42">
        <v>11.8134715025907</v>
      </c>
      <c r="U19" s="42">
        <v>1.25541076994508</v>
      </c>
      <c r="V19" s="42">
        <v>321.595958549223</v>
      </c>
      <c r="W19" s="42">
        <v>34.1758161303362</v>
      </c>
      <c r="X19" s="43">
        <v>263.828583765112</v>
      </c>
      <c r="Y19" s="42">
        <v>28.0369106917847</v>
      </c>
      <c r="Z19" s="50">
        <v>24210</v>
      </c>
      <c r="AA19" s="50">
        <v>8704</v>
      </c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22" customFormat="1" ht="15" customHeight="1" spans="1:16384">
      <c r="A20" s="34"/>
      <c r="B20" s="35"/>
      <c r="C20" s="35"/>
      <c r="D20" s="35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6"/>
      <c r="S20" s="35"/>
      <c r="T20" s="36"/>
      <c r="U20" s="35"/>
      <c r="V20" s="36"/>
      <c r="W20" s="48"/>
      <c r="X20" s="48"/>
      <c r="Y20" s="48"/>
      <c r="Z20" s="48"/>
      <c r="AA20" s="50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22" customFormat="1" ht="15" customHeight="1" spans="1:16384">
      <c r="A21" s="37" t="s">
        <v>132</v>
      </c>
      <c r="B21" s="30">
        <v>89.7299565925122</v>
      </c>
      <c r="C21" s="30">
        <v>72.8995008138904</v>
      </c>
      <c r="D21" s="31">
        <v>81.2432141753356</v>
      </c>
      <c r="E21" s="30">
        <v>0.756559956592512</v>
      </c>
      <c r="F21" s="31">
        <v>0.843152036758754</v>
      </c>
      <c r="G21" s="30">
        <v>0.233586543678785</v>
      </c>
      <c r="H21" s="31">
        <v>0.260321694726282</v>
      </c>
      <c r="I21" s="30">
        <v>11.4663591969615</v>
      </c>
      <c r="J21" s="31">
        <v>12.7787414954777</v>
      </c>
      <c r="K21" s="30">
        <v>4.37395008138904</v>
      </c>
      <c r="L21" s="41">
        <v>4.87457059770163</v>
      </c>
      <c r="M21" s="42">
        <v>1632.725</v>
      </c>
      <c r="N21" s="43">
        <v>603.348333333333</v>
      </c>
      <c r="O21" s="42">
        <v>36.9534571549608</v>
      </c>
      <c r="P21" s="43">
        <v>17.73</v>
      </c>
      <c r="Q21" s="42">
        <v>1.08591465188565</v>
      </c>
      <c r="R21" s="43">
        <v>168.913333333333</v>
      </c>
      <c r="S21" s="42">
        <v>10.3454858186978</v>
      </c>
      <c r="T21" s="42">
        <v>76.8333333333333</v>
      </c>
      <c r="U21" s="42">
        <v>4.70583431584213</v>
      </c>
      <c r="V21" s="42">
        <v>603.833333333333</v>
      </c>
      <c r="W21" s="42">
        <v>36.9831620960868</v>
      </c>
      <c r="X21" s="43">
        <v>162.066666666667</v>
      </c>
      <c r="Y21" s="42">
        <v>9.92614596252686</v>
      </c>
      <c r="Z21" s="50">
        <v>1843</v>
      </c>
      <c r="AA21" s="50">
        <v>331</v>
      </c>
      <c r="XEV21" s="51"/>
      <c r="XEW21" s="51"/>
      <c r="XEX21" s="51"/>
      <c r="XEY21" s="51"/>
      <c r="XEZ21" s="51"/>
      <c r="XFA21" s="51"/>
      <c r="XFB21" s="51"/>
      <c r="XFC21" s="51"/>
      <c r="XFD21" s="51"/>
    </row>
    <row r="22" s="22" customFormat="1" ht="15" customHeight="1" spans="1:16384">
      <c r="A22" s="37" t="s">
        <v>133</v>
      </c>
      <c r="B22" s="38">
        <v>266.392821782178</v>
      </c>
      <c r="C22" s="38">
        <v>237.509508758568</v>
      </c>
      <c r="D22" s="39">
        <v>89.1576233809982</v>
      </c>
      <c r="E22" s="38">
        <v>-0.155529322162986</v>
      </c>
      <c r="F22" s="39">
        <v>-0.0583834508461934</v>
      </c>
      <c r="G22" s="38">
        <v>0.130997715156131</v>
      </c>
      <c r="H22" s="39">
        <v>0.0491746415236534</v>
      </c>
      <c r="I22" s="38">
        <v>10.1161462300076</v>
      </c>
      <c r="J22" s="39">
        <v>3.79745451184841</v>
      </c>
      <c r="K22" s="38">
        <v>18.7916984006093</v>
      </c>
      <c r="L22" s="44">
        <v>7.05413091647594</v>
      </c>
      <c r="M22" s="45">
        <v>0</v>
      </c>
      <c r="N22" s="46">
        <v>0</v>
      </c>
      <c r="O22" s="45">
        <v>0</v>
      </c>
      <c r="P22" s="46">
        <v>0</v>
      </c>
      <c r="Q22" s="45">
        <v>0</v>
      </c>
      <c r="R22" s="46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6">
        <v>0</v>
      </c>
      <c r="Y22" s="45">
        <v>0</v>
      </c>
      <c r="Z22" s="50">
        <v>2626</v>
      </c>
      <c r="AA22" s="50">
        <v>0</v>
      </c>
      <c r="XEV22" s="51"/>
      <c r="XEW22" s="51"/>
      <c r="XEX22" s="51"/>
      <c r="XEY22" s="51"/>
      <c r="XEZ22" s="51"/>
      <c r="XFA22" s="51"/>
      <c r="XFB22" s="51"/>
      <c r="XFC22" s="51"/>
      <c r="XFD22" s="51"/>
    </row>
    <row r="23" s="22" customFormat="1" ht="15" customHeight="1" spans="1:16384">
      <c r="A23" s="37" t="s">
        <v>134</v>
      </c>
      <c r="B23" s="38">
        <v>269.935285773026</v>
      </c>
      <c r="C23" s="38">
        <v>228.931901726974</v>
      </c>
      <c r="D23" s="39">
        <v>84.8099206709381</v>
      </c>
      <c r="E23" s="38">
        <v>1.32121710526316</v>
      </c>
      <c r="F23" s="39">
        <v>0.489456982802203</v>
      </c>
      <c r="G23" s="38">
        <v>3.56391858552632</v>
      </c>
      <c r="H23" s="39">
        <v>1.32028629577647</v>
      </c>
      <c r="I23" s="38">
        <v>12.7551398026316</v>
      </c>
      <c r="J23" s="39">
        <v>4.72525841373576</v>
      </c>
      <c r="K23" s="38">
        <v>23.3631085526316</v>
      </c>
      <c r="L23" s="44">
        <v>8.65507763674747</v>
      </c>
      <c r="M23" s="45">
        <v>0</v>
      </c>
      <c r="N23" s="46">
        <v>0</v>
      </c>
      <c r="O23" s="45">
        <v>0</v>
      </c>
      <c r="P23" s="46">
        <v>0</v>
      </c>
      <c r="Q23" s="45">
        <v>0</v>
      </c>
      <c r="R23" s="46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6">
        <v>0</v>
      </c>
      <c r="Y23" s="45">
        <v>0</v>
      </c>
      <c r="Z23" s="50">
        <v>4864</v>
      </c>
      <c r="AA23" s="50">
        <v>12</v>
      </c>
      <c r="XEV23" s="51"/>
      <c r="XEW23" s="51"/>
      <c r="XEX23" s="51"/>
      <c r="XEY23" s="51"/>
      <c r="XEZ23" s="51"/>
      <c r="XFA23" s="51"/>
      <c r="XFB23" s="51"/>
      <c r="XFC23" s="51"/>
      <c r="XFD23" s="51"/>
    </row>
    <row r="24" s="22" customFormat="1" ht="15" customHeight="1" spans="1:16384">
      <c r="A24" s="37" t="s">
        <v>135</v>
      </c>
      <c r="B24" s="38">
        <v>77.1962608966376</v>
      </c>
      <c r="C24" s="38">
        <v>57.0934308841843</v>
      </c>
      <c r="D24" s="39">
        <v>73.9588034718805</v>
      </c>
      <c r="E24" s="38">
        <v>-0.70252801992528</v>
      </c>
      <c r="F24" s="39">
        <v>-0.910054466065312</v>
      </c>
      <c r="G24" s="38">
        <v>0.279265255292653</v>
      </c>
      <c r="H24" s="39">
        <v>0.361760080150224</v>
      </c>
      <c r="I24" s="38">
        <v>15.1335305105853</v>
      </c>
      <c r="J24" s="39">
        <v>19.6039682943303</v>
      </c>
      <c r="K24" s="38">
        <v>5.39256226650062</v>
      </c>
      <c r="L24" s="44">
        <v>6.98552261970437</v>
      </c>
      <c r="M24" s="45">
        <v>257.9</v>
      </c>
      <c r="N24" s="46">
        <v>165.94</v>
      </c>
      <c r="O24" s="45">
        <v>64.3427685149283</v>
      </c>
      <c r="P24" s="46">
        <v>0</v>
      </c>
      <c r="Q24" s="45">
        <v>0</v>
      </c>
      <c r="R24" s="46">
        <v>0</v>
      </c>
      <c r="S24" s="45">
        <v>0</v>
      </c>
      <c r="T24" s="45">
        <v>0</v>
      </c>
      <c r="U24" s="45">
        <v>0</v>
      </c>
      <c r="V24" s="45">
        <v>66</v>
      </c>
      <c r="W24" s="45">
        <v>25.5913144629701</v>
      </c>
      <c r="X24" s="46">
        <v>25.96</v>
      </c>
      <c r="Y24" s="45">
        <v>10.0659170221016</v>
      </c>
      <c r="Z24" s="50">
        <v>3212</v>
      </c>
      <c r="AA24" s="50">
        <v>30</v>
      </c>
      <c r="XEV24" s="51"/>
      <c r="XEW24" s="51"/>
      <c r="XEX24" s="51"/>
      <c r="XEY24" s="51"/>
      <c r="XEZ24" s="51"/>
      <c r="XFA24" s="51"/>
      <c r="XFB24" s="51"/>
      <c r="XFC24" s="51"/>
      <c r="XFD24" s="51"/>
    </row>
    <row r="25" s="22" customFormat="1" ht="15" customHeight="1" spans="1:16384">
      <c r="A25" s="37" t="s">
        <v>136</v>
      </c>
      <c r="B25" s="38">
        <v>232.008358991156</v>
      </c>
      <c r="C25" s="38">
        <v>210.272787422208</v>
      </c>
      <c r="D25" s="39">
        <v>90.6315566975856</v>
      </c>
      <c r="E25" s="38">
        <v>0.709367834916476</v>
      </c>
      <c r="F25" s="39">
        <v>0.3057509815599</v>
      </c>
      <c r="G25" s="38">
        <v>1.97084834588929</v>
      </c>
      <c r="H25" s="39">
        <v>0.849472990740137</v>
      </c>
      <c r="I25" s="38">
        <v>10.9079593842122</v>
      </c>
      <c r="J25" s="39">
        <v>4.70153723410804</v>
      </c>
      <c r="K25" s="38">
        <v>8.14739600393056</v>
      </c>
      <c r="L25" s="44">
        <v>3.51168209600634</v>
      </c>
      <c r="M25" s="45">
        <v>2262.3688</v>
      </c>
      <c r="N25" s="46">
        <v>361.6488</v>
      </c>
      <c r="O25" s="45">
        <v>15.9854043248828</v>
      </c>
      <c r="P25" s="46">
        <v>31.232</v>
      </c>
      <c r="Q25" s="45">
        <v>1.38049994324533</v>
      </c>
      <c r="R25" s="46">
        <v>304.52</v>
      </c>
      <c r="S25" s="45">
        <v>13.4602280583077</v>
      </c>
      <c r="T25" s="45">
        <v>515.04</v>
      </c>
      <c r="U25" s="45">
        <v>22.7655190435795</v>
      </c>
      <c r="V25" s="45">
        <v>573.6</v>
      </c>
      <c r="W25" s="45">
        <v>25.3539564371644</v>
      </c>
      <c r="X25" s="46">
        <v>476.328</v>
      </c>
      <c r="Y25" s="45">
        <v>21.0543921928202</v>
      </c>
      <c r="Z25" s="50">
        <v>3053</v>
      </c>
      <c r="AA25" s="50">
        <v>0</v>
      </c>
      <c r="XEV25" s="51"/>
      <c r="XEW25" s="51"/>
      <c r="XEX25" s="51"/>
      <c r="XEY25" s="51"/>
      <c r="XEZ25" s="51"/>
      <c r="XFA25" s="51"/>
      <c r="XFB25" s="51"/>
      <c r="XFC25" s="51"/>
      <c r="XFD25" s="51"/>
    </row>
    <row r="26" s="22" customFormat="1" ht="15" customHeight="1" spans="1:16384">
      <c r="A26" s="37" t="s">
        <v>137</v>
      </c>
      <c r="B26" s="38">
        <v>192.159051937345</v>
      </c>
      <c r="C26" s="38">
        <v>166.898627370157</v>
      </c>
      <c r="D26" s="39">
        <v>86.8544186118148</v>
      </c>
      <c r="E26" s="38">
        <v>0.832275350370981</v>
      </c>
      <c r="F26" s="39">
        <v>0.433117952019429</v>
      </c>
      <c r="G26" s="38">
        <v>0.726628194558945</v>
      </c>
      <c r="H26" s="39">
        <v>0.378138936070452</v>
      </c>
      <c r="I26" s="38">
        <v>12.4010717230008</v>
      </c>
      <c r="J26" s="39">
        <v>6.45354543435417</v>
      </c>
      <c r="K26" s="38">
        <v>11.300449299258</v>
      </c>
      <c r="L26" s="44">
        <v>5.88077906574113</v>
      </c>
      <c r="M26" s="45">
        <v>1452.93393374741</v>
      </c>
      <c r="N26" s="46">
        <v>285.257660455487</v>
      </c>
      <c r="O26" s="45">
        <v>19.6332161999788</v>
      </c>
      <c r="P26" s="46">
        <v>17.940248447205</v>
      </c>
      <c r="Q26" s="45">
        <v>1.23476009682928</v>
      </c>
      <c r="R26" s="46">
        <v>165.303933747412</v>
      </c>
      <c r="S26" s="45">
        <v>11.3772505347893</v>
      </c>
      <c r="T26" s="45">
        <v>212.776397515528</v>
      </c>
      <c r="U26" s="45">
        <v>14.6446023851019</v>
      </c>
      <c r="V26" s="45">
        <v>604.184265010352</v>
      </c>
      <c r="W26" s="45">
        <v>41.5837396991643</v>
      </c>
      <c r="X26" s="46">
        <v>167.471428571429</v>
      </c>
      <c r="Y26" s="45">
        <v>11.5264310841365</v>
      </c>
      <c r="Z26" s="50">
        <v>4852</v>
      </c>
      <c r="AA26" s="50">
        <v>0</v>
      </c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22" customFormat="1" ht="15" customHeight="1" spans="1:16384">
      <c r="A27" s="37" t="s">
        <v>138</v>
      </c>
      <c r="B27" s="38">
        <v>253.444201062526</v>
      </c>
      <c r="C27" s="38">
        <v>225.593588067021</v>
      </c>
      <c r="D27" s="39">
        <v>89.0111460910349</v>
      </c>
      <c r="E27" s="38">
        <v>1.22652227217</v>
      </c>
      <c r="F27" s="39">
        <v>0.483941738271383</v>
      </c>
      <c r="G27" s="38">
        <v>0.198414384961177</v>
      </c>
      <c r="H27" s="39">
        <v>0.0782872064657054</v>
      </c>
      <c r="I27" s="38">
        <v>19.1038005721291</v>
      </c>
      <c r="J27" s="39">
        <v>7.53767515375748</v>
      </c>
      <c r="K27" s="38">
        <v>7.32187576624438</v>
      </c>
      <c r="L27" s="44">
        <v>2.88894981047053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6">
        <v>0</v>
      </c>
      <c r="Y27" s="45">
        <v>0</v>
      </c>
      <c r="Z27" s="50">
        <v>2447</v>
      </c>
      <c r="AA27" s="50">
        <v>0</v>
      </c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22" customFormat="1" ht="15" customHeight="1" spans="1:16384">
      <c r="A28" s="37" t="s">
        <v>139</v>
      </c>
      <c r="B28" s="38">
        <v>94.7890278567368</v>
      </c>
      <c r="C28" s="38">
        <v>71.7373109721433</v>
      </c>
      <c r="D28" s="39">
        <v>75.6810282731946</v>
      </c>
      <c r="E28" s="38">
        <v>0.442524161455372</v>
      </c>
      <c r="F28" s="39">
        <v>0.466851672035501</v>
      </c>
      <c r="G28" s="38">
        <v>0.0315520181921546</v>
      </c>
      <c r="H28" s="39">
        <v>0.0332865721967758</v>
      </c>
      <c r="I28" s="38">
        <v>14.4928936895964</v>
      </c>
      <c r="J28" s="39">
        <v>15.2896321623857</v>
      </c>
      <c r="K28" s="38">
        <v>8.08474701534963</v>
      </c>
      <c r="L28" s="44">
        <v>8.52920132018744</v>
      </c>
      <c r="M28" s="45">
        <v>889.205</v>
      </c>
      <c r="N28" s="46">
        <v>113.6</v>
      </c>
      <c r="O28" s="45">
        <v>12.775456728201</v>
      </c>
      <c r="P28" s="46">
        <v>4.13833333333333</v>
      </c>
      <c r="Q28" s="45">
        <v>0.465396993194295</v>
      </c>
      <c r="R28" s="46">
        <v>28.5333333333333</v>
      </c>
      <c r="S28" s="45">
        <v>3.20885884957162</v>
      </c>
      <c r="T28" s="45">
        <v>18.5</v>
      </c>
      <c r="U28" s="45">
        <v>2.08051011858908</v>
      </c>
      <c r="V28" s="45">
        <v>433</v>
      </c>
      <c r="W28" s="45">
        <v>48.6951827756254</v>
      </c>
      <c r="X28" s="46">
        <v>291.433333333333</v>
      </c>
      <c r="Y28" s="45">
        <v>32.7745945348186</v>
      </c>
      <c r="Z28" s="50">
        <v>1759</v>
      </c>
      <c r="AA28" s="50">
        <v>0</v>
      </c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22" customFormat="1" ht="15" customHeight="1" spans="1:16384">
      <c r="A29" s="37" t="s">
        <v>140</v>
      </c>
      <c r="B29" s="38">
        <v>54.9282293612253</v>
      </c>
      <c r="C29" s="38">
        <v>38.0539148300336</v>
      </c>
      <c r="D29" s="39">
        <v>69.2793400999314</v>
      </c>
      <c r="E29" s="38">
        <v>0.233246171087038</v>
      </c>
      <c r="F29" s="39">
        <v>0.424638066435999</v>
      </c>
      <c r="G29" s="38">
        <v>0.34852446768771</v>
      </c>
      <c r="H29" s="39">
        <v>0.634508834056354</v>
      </c>
      <c r="I29" s="38">
        <v>14.894658199477</v>
      </c>
      <c r="J29" s="39">
        <v>27.1165817152508</v>
      </c>
      <c r="K29" s="38">
        <v>1.39788569293986</v>
      </c>
      <c r="L29" s="44">
        <v>2.54493128432545</v>
      </c>
      <c r="M29" s="45">
        <v>0</v>
      </c>
      <c r="N29" s="46">
        <v>0</v>
      </c>
      <c r="O29" s="45">
        <v>0</v>
      </c>
      <c r="P29" s="46">
        <v>0</v>
      </c>
      <c r="Q29" s="45">
        <v>0</v>
      </c>
      <c r="R29" s="46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6">
        <v>0</v>
      </c>
      <c r="Y29" s="45">
        <v>0</v>
      </c>
      <c r="Z29" s="50">
        <v>2677</v>
      </c>
      <c r="AA29" s="50">
        <v>516</v>
      </c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22" customFormat="1" ht="15" customHeight="1" spans="1:16384">
      <c r="A30" s="37" t="s">
        <v>141</v>
      </c>
      <c r="B30" s="38">
        <v>34.6061332784862</v>
      </c>
      <c r="C30" s="38">
        <v>27.0135849444673</v>
      </c>
      <c r="D30" s="39">
        <v>78.0601078054016</v>
      </c>
      <c r="E30" s="38">
        <v>0.338872891814068</v>
      </c>
      <c r="F30" s="39">
        <v>0.979227841166344</v>
      </c>
      <c r="G30" s="38">
        <v>0.202488687782805</v>
      </c>
      <c r="H30" s="39">
        <v>0.585123700915432</v>
      </c>
      <c r="I30" s="38">
        <v>5.66474701768819</v>
      </c>
      <c r="J30" s="39">
        <v>16.3691995638525</v>
      </c>
      <c r="K30" s="38">
        <v>1.38643973673385</v>
      </c>
      <c r="L30" s="44">
        <v>4.0063410886641</v>
      </c>
      <c r="M30" s="45">
        <v>365.7075</v>
      </c>
      <c r="N30" s="46">
        <v>97.0666666666667</v>
      </c>
      <c r="O30" s="45">
        <v>26.5421591481352</v>
      </c>
      <c r="P30" s="46">
        <v>10.8491666666667</v>
      </c>
      <c r="Q30" s="45">
        <v>2.96662405519894</v>
      </c>
      <c r="R30" s="46">
        <v>25.3625</v>
      </c>
      <c r="S30" s="45">
        <v>6.93518727398262</v>
      </c>
      <c r="T30" s="45">
        <v>0</v>
      </c>
      <c r="U30" s="45">
        <v>0</v>
      </c>
      <c r="V30" s="45">
        <v>194.75</v>
      </c>
      <c r="W30" s="45">
        <v>53.2529412166827</v>
      </c>
      <c r="X30" s="46">
        <v>37.6791666666667</v>
      </c>
      <c r="Y30" s="45">
        <v>10.3030883060005</v>
      </c>
      <c r="Z30" s="50">
        <v>4862</v>
      </c>
      <c r="AA30" s="50">
        <v>2058</v>
      </c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22" customFormat="1" ht="15" customHeight="1" spans="1:16384">
      <c r="A31" s="37" t="s">
        <v>142</v>
      </c>
      <c r="B31" s="38">
        <v>66.4886780032913</v>
      </c>
      <c r="C31" s="38">
        <v>49.988727372463</v>
      </c>
      <c r="D31" s="39">
        <v>75.1838190706521</v>
      </c>
      <c r="E31" s="38">
        <v>0.0653867251782776</v>
      </c>
      <c r="F31" s="39">
        <v>0.0983426459088882</v>
      </c>
      <c r="G31" s="38">
        <v>0</v>
      </c>
      <c r="H31" s="39">
        <v>0</v>
      </c>
      <c r="I31" s="38">
        <v>14.3894679100384</v>
      </c>
      <c r="J31" s="39">
        <v>21.6419822775332</v>
      </c>
      <c r="K31" s="38">
        <v>2.04509599561163</v>
      </c>
      <c r="L31" s="44">
        <v>3.07585600590584</v>
      </c>
      <c r="M31" s="45">
        <v>929.978333333333</v>
      </c>
      <c r="N31" s="46">
        <v>253.661666666667</v>
      </c>
      <c r="O31" s="45">
        <v>27.2760834929846</v>
      </c>
      <c r="P31" s="46">
        <v>9.15</v>
      </c>
      <c r="Q31" s="45">
        <v>0.983893890001022</v>
      </c>
      <c r="R31" s="46">
        <v>62.2</v>
      </c>
      <c r="S31" s="45">
        <v>6.68832786426924</v>
      </c>
      <c r="T31" s="45">
        <v>7.08333333333333</v>
      </c>
      <c r="U31" s="45">
        <v>0.761666490437949</v>
      </c>
      <c r="V31" s="45">
        <v>505.666666666667</v>
      </c>
      <c r="W31" s="45">
        <v>54.3740266350291</v>
      </c>
      <c r="X31" s="46">
        <v>92.2166666666667</v>
      </c>
      <c r="Y31" s="45">
        <v>9.91600162727805</v>
      </c>
      <c r="Z31" s="50">
        <v>1823</v>
      </c>
      <c r="AA31" s="50">
        <v>179</v>
      </c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22" customFormat="1" ht="15" customHeight="1" spans="1:16384">
      <c r="A32" s="37" t="s">
        <v>143</v>
      </c>
      <c r="B32" s="38">
        <v>47.5292625775327</v>
      </c>
      <c r="C32" s="38">
        <v>34.2063232253618</v>
      </c>
      <c r="D32" s="39">
        <v>71.9689752593201</v>
      </c>
      <c r="E32" s="38">
        <v>0.152205375603032</v>
      </c>
      <c r="F32" s="39">
        <v>0.320235087499507</v>
      </c>
      <c r="G32" s="38">
        <v>0.012749827705031</v>
      </c>
      <c r="H32" s="39">
        <v>0.0268252167477513</v>
      </c>
      <c r="I32" s="38">
        <v>11.9889731219848</v>
      </c>
      <c r="J32" s="39">
        <v>25.2244038131828</v>
      </c>
      <c r="K32" s="38">
        <v>1.16901102687802</v>
      </c>
      <c r="L32" s="44">
        <v>2.45956062324984</v>
      </c>
      <c r="M32" s="45">
        <v>911.004166666667</v>
      </c>
      <c r="N32" s="46">
        <v>50.6891666666667</v>
      </c>
      <c r="O32" s="45">
        <v>5.56409822494409</v>
      </c>
      <c r="P32" s="46">
        <v>2.08166666666667</v>
      </c>
      <c r="Q32" s="45">
        <v>0.228502430925581</v>
      </c>
      <c r="R32" s="46">
        <v>76.9833333333333</v>
      </c>
      <c r="S32" s="45">
        <v>8.45038213326869</v>
      </c>
      <c r="T32" s="45">
        <v>20.0416666666667</v>
      </c>
      <c r="U32" s="45">
        <v>2.19995334818264</v>
      </c>
      <c r="V32" s="45">
        <v>406.25</v>
      </c>
      <c r="W32" s="45">
        <v>44.593648949648</v>
      </c>
      <c r="X32" s="46">
        <v>354.958333333333</v>
      </c>
      <c r="Y32" s="45">
        <v>38.963414913031</v>
      </c>
      <c r="Z32" s="50">
        <v>2902</v>
      </c>
      <c r="AA32" s="50">
        <v>1439</v>
      </c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22" customFormat="1" ht="15" customHeight="1" spans="1:16384">
      <c r="A33" s="37" t="s">
        <v>144</v>
      </c>
      <c r="B33" s="38">
        <v>48.0231137470875</v>
      </c>
      <c r="C33" s="38">
        <v>25.0198538445245</v>
      </c>
      <c r="D33" s="39">
        <v>52.0996076520379</v>
      </c>
      <c r="E33" s="38">
        <v>1.25678881592883</v>
      </c>
      <c r="F33" s="39">
        <v>2.61704982843819</v>
      </c>
      <c r="G33" s="38">
        <v>1.49341241262444</v>
      </c>
      <c r="H33" s="39">
        <v>3.10977838815172</v>
      </c>
      <c r="I33" s="38">
        <v>14.4479983054438</v>
      </c>
      <c r="J33" s="39">
        <v>30.0855092019517</v>
      </c>
      <c r="K33" s="38">
        <v>5.80506036856598</v>
      </c>
      <c r="L33" s="44">
        <v>12.0880549294204</v>
      </c>
      <c r="M33" s="45">
        <v>859.111890547264</v>
      </c>
      <c r="N33" s="46">
        <v>119.930099502488</v>
      </c>
      <c r="O33" s="45">
        <v>13.9597764647502</v>
      </c>
      <c r="P33" s="46">
        <v>8.65293532338308</v>
      </c>
      <c r="Q33" s="45">
        <v>1.00719538614127</v>
      </c>
      <c r="R33" s="46">
        <v>185.519402985075</v>
      </c>
      <c r="S33" s="45">
        <v>21.5943237459904</v>
      </c>
      <c r="T33" s="45">
        <v>183.114427860697</v>
      </c>
      <c r="U33" s="45">
        <v>21.314386388489</v>
      </c>
      <c r="V33" s="45">
        <v>341.569651741294</v>
      </c>
      <c r="W33" s="45">
        <v>39.7584593461639</v>
      </c>
      <c r="X33" s="46">
        <v>20.3253731343284</v>
      </c>
      <c r="Y33" s="45">
        <v>2.36585866846528</v>
      </c>
      <c r="Z33" s="50">
        <v>4721</v>
      </c>
      <c r="AA33" s="50">
        <v>1148</v>
      </c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22" customFormat="1" ht="15" customHeight="1" spans="1:16384">
      <c r="A34" s="37" t="s">
        <v>145</v>
      </c>
      <c r="B34" s="38">
        <v>53.652172115746</v>
      </c>
      <c r="C34" s="38">
        <v>31.8393912063134</v>
      </c>
      <c r="D34" s="39">
        <v>59.3440860840173</v>
      </c>
      <c r="E34" s="38">
        <v>1.19124389327321</v>
      </c>
      <c r="F34" s="39">
        <v>2.22030878955523</v>
      </c>
      <c r="G34" s="38">
        <v>1.63322059376174</v>
      </c>
      <c r="H34" s="39">
        <v>3.04409034966624</v>
      </c>
      <c r="I34" s="38">
        <v>13.3126644118752</v>
      </c>
      <c r="J34" s="39">
        <v>24.8129085680917</v>
      </c>
      <c r="K34" s="38">
        <v>5.67565201052236</v>
      </c>
      <c r="L34" s="44">
        <v>10.5786062086695</v>
      </c>
      <c r="M34" s="45">
        <v>1044.5838</v>
      </c>
      <c r="N34" s="46">
        <v>136.8199</v>
      </c>
      <c r="O34" s="45">
        <v>13.0980300479483</v>
      </c>
      <c r="P34" s="46">
        <v>38.6289</v>
      </c>
      <c r="Q34" s="45">
        <v>3.69801829207001</v>
      </c>
      <c r="R34" s="46">
        <v>148.33</v>
      </c>
      <c r="S34" s="45">
        <v>14.1999138795758</v>
      </c>
      <c r="T34" s="45">
        <v>158.055</v>
      </c>
      <c r="U34" s="45">
        <v>15.1309066826424</v>
      </c>
      <c r="V34" s="45">
        <v>434.93</v>
      </c>
      <c r="W34" s="45">
        <v>41.6366786465576</v>
      </c>
      <c r="X34" s="46">
        <v>127.82</v>
      </c>
      <c r="Y34" s="45">
        <v>12.2364524512059</v>
      </c>
      <c r="Z34" s="50">
        <v>2661</v>
      </c>
      <c r="AA34" s="50">
        <v>750</v>
      </c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22" customFormat="1" ht="15" customHeight="1" spans="1:16384">
      <c r="A35" s="37" t="s">
        <v>146</v>
      </c>
      <c r="B35" s="38">
        <v>64.0949015873016</v>
      </c>
      <c r="C35" s="38">
        <v>49.9130761904762</v>
      </c>
      <c r="D35" s="39">
        <v>77.8737075093113</v>
      </c>
      <c r="E35" s="38">
        <v>0.0888888888888889</v>
      </c>
      <c r="F35" s="39">
        <v>0.138683244201282</v>
      </c>
      <c r="G35" s="38">
        <v>0.127301587301587</v>
      </c>
      <c r="H35" s="39">
        <v>0.198614217588265</v>
      </c>
      <c r="I35" s="38">
        <v>11.415746031746</v>
      </c>
      <c r="J35" s="39">
        <v>17.8106928149301</v>
      </c>
      <c r="K35" s="38">
        <v>2.54988888888889</v>
      </c>
      <c r="L35" s="44">
        <v>3.97830221396903</v>
      </c>
      <c r="M35" s="45">
        <v>0</v>
      </c>
      <c r="N35" s="46">
        <v>0</v>
      </c>
      <c r="O35" s="45">
        <v>0</v>
      </c>
      <c r="P35" s="46">
        <v>0</v>
      </c>
      <c r="Q35" s="45">
        <v>0</v>
      </c>
      <c r="R35" s="46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6">
        <v>0</v>
      </c>
      <c r="Y35" s="45">
        <v>0</v>
      </c>
      <c r="Z35" s="50">
        <v>3150</v>
      </c>
      <c r="AA35" s="50">
        <v>2164</v>
      </c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22" customFormat="1" ht="15" customHeight="1" spans="1:16384">
      <c r="A36" s="37" t="s">
        <v>147</v>
      </c>
      <c r="B36" s="38">
        <v>68.866394287981</v>
      </c>
      <c r="C36" s="38">
        <v>42.4816937723126</v>
      </c>
      <c r="D36" s="39">
        <v>61.6871178047531</v>
      </c>
      <c r="E36" s="38">
        <v>2.54728282427608</v>
      </c>
      <c r="F36" s="39">
        <v>3.69887642675761</v>
      </c>
      <c r="G36" s="38">
        <v>2.06426021420071</v>
      </c>
      <c r="H36" s="39">
        <v>2.997485545081</v>
      </c>
      <c r="I36" s="38">
        <v>14.2520825069417</v>
      </c>
      <c r="J36" s="39">
        <v>20.695264583395</v>
      </c>
      <c r="K36" s="38">
        <v>7.5210749702499</v>
      </c>
      <c r="L36" s="44">
        <v>10.9212556400133</v>
      </c>
      <c r="M36" s="45">
        <v>852.515882352941</v>
      </c>
      <c r="N36" s="46">
        <v>98.5435294117647</v>
      </c>
      <c r="O36" s="45">
        <v>11.5591429381685</v>
      </c>
      <c r="P36" s="46">
        <v>14.2570588235294</v>
      </c>
      <c r="Q36" s="45">
        <v>1.67235111024325</v>
      </c>
      <c r="R36" s="46">
        <v>144.288235294118</v>
      </c>
      <c r="S36" s="45">
        <v>16.9249908747603</v>
      </c>
      <c r="T36" s="45">
        <v>62.5294117647059</v>
      </c>
      <c r="U36" s="45">
        <v>7.33469171179836</v>
      </c>
      <c r="V36" s="45">
        <v>378.058823529412</v>
      </c>
      <c r="W36" s="45">
        <v>44.3462498887376</v>
      </c>
      <c r="X36" s="46">
        <v>154.838823529412</v>
      </c>
      <c r="Y36" s="45">
        <v>18.162573476292</v>
      </c>
      <c r="Z36" s="50">
        <v>2521</v>
      </c>
      <c r="AA36" s="50">
        <v>460</v>
      </c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22" customFormat="1" ht="15" customHeight="1" spans="1:16384">
      <c r="A37" s="37" t="s">
        <v>148</v>
      </c>
      <c r="B37" s="38">
        <v>50.0119222504395</v>
      </c>
      <c r="C37" s="38">
        <v>33.6989470599727</v>
      </c>
      <c r="D37" s="39">
        <v>67.3818272595521</v>
      </c>
      <c r="E37" s="38">
        <v>0.990720843914827</v>
      </c>
      <c r="F37" s="39">
        <v>1.98096933557902</v>
      </c>
      <c r="G37" s="38">
        <v>0.829048642312952</v>
      </c>
      <c r="H37" s="39">
        <v>1.65770201385464</v>
      </c>
      <c r="I37" s="38">
        <v>11.9192420394608</v>
      </c>
      <c r="J37" s="39">
        <v>23.8328012664142</v>
      </c>
      <c r="K37" s="38">
        <v>2.57396366477828</v>
      </c>
      <c r="L37" s="44">
        <v>5.1467001246001</v>
      </c>
      <c r="M37" s="45">
        <v>782.262708333333</v>
      </c>
      <c r="N37" s="46">
        <v>117.933854166667</v>
      </c>
      <c r="O37" s="45">
        <v>15.0759908289548</v>
      </c>
      <c r="P37" s="46">
        <v>6.4090625</v>
      </c>
      <c r="Q37" s="45">
        <v>0.819297971349672</v>
      </c>
      <c r="R37" s="46">
        <v>139.513541666667</v>
      </c>
      <c r="S37" s="45">
        <v>17.8346149165042</v>
      </c>
      <c r="T37" s="45">
        <v>69.96875</v>
      </c>
      <c r="U37" s="45">
        <v>8.94440566508321</v>
      </c>
      <c r="V37" s="45">
        <v>364.385416666667</v>
      </c>
      <c r="W37" s="45">
        <v>46.5809519979568</v>
      </c>
      <c r="X37" s="46">
        <v>84.0520833333333</v>
      </c>
      <c r="Y37" s="45">
        <v>10.7447386201513</v>
      </c>
      <c r="Z37" s="50">
        <v>5119</v>
      </c>
      <c r="AA37" s="50">
        <v>2395</v>
      </c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22" customFormat="1" ht="15" customHeight="1" spans="1:16384">
      <c r="A38" s="37" t="s">
        <v>149</v>
      </c>
      <c r="B38" s="38">
        <v>47.093172526574</v>
      </c>
      <c r="C38" s="38">
        <v>31.4901281002998</v>
      </c>
      <c r="D38" s="39">
        <v>66.8677143858388</v>
      </c>
      <c r="E38" s="38">
        <v>0.342218588171164</v>
      </c>
      <c r="F38" s="39">
        <v>0.726684081387923</v>
      </c>
      <c r="G38" s="38">
        <v>0.107113654946852</v>
      </c>
      <c r="H38" s="39">
        <v>0.227450496961973</v>
      </c>
      <c r="I38" s="38">
        <v>13.0554647042791</v>
      </c>
      <c r="J38" s="39">
        <v>27.7226273021043</v>
      </c>
      <c r="K38" s="38">
        <v>2.09824747887708</v>
      </c>
      <c r="L38" s="44">
        <v>4.45552373370698</v>
      </c>
      <c r="M38" s="45">
        <v>585.318863636364</v>
      </c>
      <c r="N38" s="46">
        <v>141.949431818182</v>
      </c>
      <c r="O38" s="45">
        <v>24.2516413935994</v>
      </c>
      <c r="P38" s="46">
        <v>0.0376136363636364</v>
      </c>
      <c r="Q38" s="45">
        <v>0.0064261787378519</v>
      </c>
      <c r="R38" s="46">
        <v>91.6102272727273</v>
      </c>
      <c r="S38" s="45">
        <v>15.6513368975652</v>
      </c>
      <c r="T38" s="45">
        <v>26.5852272727273</v>
      </c>
      <c r="U38" s="45">
        <v>4.5420076003639</v>
      </c>
      <c r="V38" s="45">
        <v>243.238636363636</v>
      </c>
      <c r="W38" s="45">
        <v>41.5566029860181</v>
      </c>
      <c r="X38" s="46">
        <v>81.8977272727273</v>
      </c>
      <c r="Y38" s="45">
        <v>13.9919849437156</v>
      </c>
      <c r="Z38" s="50">
        <v>3669</v>
      </c>
      <c r="AA38" s="50">
        <v>1527</v>
      </c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22" customFormat="1" ht="15" customHeight="1" spans="1:16384">
      <c r="A39" s="37" t="s">
        <v>150</v>
      </c>
      <c r="B39" s="38">
        <v>47.5145703703704</v>
      </c>
      <c r="C39" s="38">
        <v>30.1883333333333</v>
      </c>
      <c r="D39" s="39">
        <v>63.5348969758516</v>
      </c>
      <c r="E39" s="38">
        <v>0.226592592592593</v>
      </c>
      <c r="F39" s="39">
        <v>0.476890753354877</v>
      </c>
      <c r="G39" s="38">
        <v>0.961925925925926</v>
      </c>
      <c r="H39" s="39">
        <v>2.02448621218255</v>
      </c>
      <c r="I39" s="38">
        <v>12.4096296296296</v>
      </c>
      <c r="J39" s="39">
        <v>26.1175246516975</v>
      </c>
      <c r="K39" s="38">
        <v>3.72808888888889</v>
      </c>
      <c r="L39" s="44">
        <v>7.84620140691347</v>
      </c>
      <c r="M39" s="45">
        <v>759.628</v>
      </c>
      <c r="N39" s="46">
        <v>61.718</v>
      </c>
      <c r="O39" s="45">
        <v>8.12476633299457</v>
      </c>
      <c r="P39" s="46">
        <v>9.57</v>
      </c>
      <c r="Q39" s="45">
        <v>1.25982717856635</v>
      </c>
      <c r="R39" s="46">
        <v>62.54</v>
      </c>
      <c r="S39" s="45">
        <v>8.23297719410027</v>
      </c>
      <c r="T39" s="45">
        <v>78.8</v>
      </c>
      <c r="U39" s="45">
        <v>10.373498607213</v>
      </c>
      <c r="V39" s="45">
        <v>312.9</v>
      </c>
      <c r="W39" s="45">
        <v>41.1912146471694</v>
      </c>
      <c r="X39" s="46">
        <v>234.1</v>
      </c>
      <c r="Y39" s="45">
        <v>30.8177160399564</v>
      </c>
      <c r="Z39" s="50">
        <v>1350</v>
      </c>
      <c r="AA39" s="50">
        <v>25</v>
      </c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22" customFormat="1" ht="15" customHeight="1" spans="1:16384">
      <c r="A40" s="37" t="s">
        <v>151</v>
      </c>
      <c r="B40" s="38">
        <v>52.6019566179725</v>
      </c>
      <c r="C40" s="38">
        <v>31.9738069942452</v>
      </c>
      <c r="D40" s="39">
        <v>60.7844442488299</v>
      </c>
      <c r="E40" s="38">
        <v>0.727755644090305</v>
      </c>
      <c r="F40" s="39">
        <v>1.38351439923749</v>
      </c>
      <c r="G40" s="38">
        <v>1.75763612217795</v>
      </c>
      <c r="H40" s="39">
        <v>3.34138924706352</v>
      </c>
      <c r="I40" s="38">
        <v>13.686365648517</v>
      </c>
      <c r="J40" s="39">
        <v>26.0187387095042</v>
      </c>
      <c r="K40" s="38">
        <v>4.45639220894201</v>
      </c>
      <c r="L40" s="44">
        <v>8.47191339536482</v>
      </c>
      <c r="M40" s="45">
        <v>633.930422535211</v>
      </c>
      <c r="N40" s="46">
        <v>49.0118309859155</v>
      </c>
      <c r="O40" s="45">
        <v>7.7314211849792</v>
      </c>
      <c r="P40" s="46">
        <v>5.28760563380282</v>
      </c>
      <c r="Q40" s="45">
        <v>0.834098734788063</v>
      </c>
      <c r="R40" s="46">
        <v>232.850704225352</v>
      </c>
      <c r="S40" s="45">
        <v>36.7312714373506</v>
      </c>
      <c r="T40" s="45">
        <v>3.72535211267606</v>
      </c>
      <c r="U40" s="45">
        <v>0.58765946233936</v>
      </c>
      <c r="V40" s="45">
        <v>219.746478873239</v>
      </c>
      <c r="W40" s="45">
        <v>34.6641320658552</v>
      </c>
      <c r="X40" s="46">
        <v>123.308450704225</v>
      </c>
      <c r="Y40" s="45">
        <v>19.4514171146876</v>
      </c>
      <c r="Z40" s="50">
        <v>2259</v>
      </c>
      <c r="AA40" s="50">
        <v>445</v>
      </c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22" customFormat="1" ht="15" customHeight="1" spans="1:16384">
      <c r="A41" s="37" t="s">
        <v>152</v>
      </c>
      <c r="B41" s="38">
        <v>41.551348973607</v>
      </c>
      <c r="C41" s="38">
        <v>24.3744868035191</v>
      </c>
      <c r="D41" s="39">
        <v>58.661120289985</v>
      </c>
      <c r="E41" s="38">
        <v>0</v>
      </c>
      <c r="F41" s="39">
        <v>0</v>
      </c>
      <c r="G41" s="38">
        <v>0</v>
      </c>
      <c r="H41" s="39">
        <v>0</v>
      </c>
      <c r="I41" s="38">
        <v>15.7683284457478</v>
      </c>
      <c r="J41" s="39">
        <v>37.9490169037921</v>
      </c>
      <c r="K41" s="38">
        <v>1.40853372434018</v>
      </c>
      <c r="L41" s="44">
        <v>3.38986280622288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6">
        <v>0</v>
      </c>
      <c r="Y41" s="45">
        <v>0</v>
      </c>
      <c r="Z41" s="50">
        <v>341</v>
      </c>
      <c r="AA41" s="50">
        <v>22</v>
      </c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22" customFormat="1" ht="15" customHeight="1" spans="1:16384">
      <c r="A42" s="37" t="s">
        <v>153</v>
      </c>
      <c r="B42" s="38">
        <v>34.9416311200537</v>
      </c>
      <c r="C42" s="38">
        <v>16.5840965794769</v>
      </c>
      <c r="D42" s="39">
        <v>47.4622850962414</v>
      </c>
      <c r="E42" s="38">
        <v>1.54775318578135</v>
      </c>
      <c r="F42" s="39">
        <v>4.42953902313127</v>
      </c>
      <c r="G42" s="38">
        <v>2.34379610999329</v>
      </c>
      <c r="H42" s="39">
        <v>6.70774670461261</v>
      </c>
      <c r="I42" s="38">
        <v>11.6347820254863</v>
      </c>
      <c r="J42" s="39">
        <v>33.2977644504089</v>
      </c>
      <c r="K42" s="38">
        <v>2.8312032193159</v>
      </c>
      <c r="L42" s="44">
        <v>8.10266472560583</v>
      </c>
      <c r="M42" s="45">
        <v>1011.08567901235</v>
      </c>
      <c r="N42" s="46">
        <v>140.164814814815</v>
      </c>
      <c r="O42" s="45">
        <v>13.8628028983391</v>
      </c>
      <c r="P42" s="46">
        <v>13.1072839506173</v>
      </c>
      <c r="Q42" s="45">
        <v>1.29635739311636</v>
      </c>
      <c r="R42" s="46">
        <v>150.083950617284</v>
      </c>
      <c r="S42" s="45">
        <v>14.8438410050363</v>
      </c>
      <c r="T42" s="45">
        <v>89.4444444444444</v>
      </c>
      <c r="U42" s="45">
        <v>8.84637635574228</v>
      </c>
      <c r="V42" s="45">
        <v>442.962962962963</v>
      </c>
      <c r="W42" s="45">
        <v>43.8106257617713</v>
      </c>
      <c r="X42" s="46">
        <v>175.322222222222</v>
      </c>
      <c r="Y42" s="45">
        <v>17.3399965859947</v>
      </c>
      <c r="Z42" s="50">
        <v>7455</v>
      </c>
      <c r="AA42" s="50">
        <v>4053</v>
      </c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22" customFormat="1" ht="15" customHeight="1" spans="1:16384">
      <c r="A43" s="37" t="s">
        <v>154</v>
      </c>
      <c r="B43" s="38">
        <v>46.056751977664</v>
      </c>
      <c r="C43" s="38">
        <v>27.4001116798511</v>
      </c>
      <c r="D43" s="39">
        <v>59.4920625169991</v>
      </c>
      <c r="E43" s="38">
        <v>1.0549170156662</v>
      </c>
      <c r="F43" s="39">
        <v>2.29047201630241</v>
      </c>
      <c r="G43" s="38">
        <v>1.47736156351792</v>
      </c>
      <c r="H43" s="39">
        <v>3.2076981117435</v>
      </c>
      <c r="I43" s="38">
        <v>11.8416085000776</v>
      </c>
      <c r="J43" s="39">
        <v>25.7109066349714</v>
      </c>
      <c r="K43" s="38">
        <v>4.28275321855126</v>
      </c>
      <c r="L43" s="44">
        <v>9.29886071998359</v>
      </c>
      <c r="M43" s="45">
        <v>1052.719140625</v>
      </c>
      <c r="N43" s="46">
        <v>109.749765625</v>
      </c>
      <c r="O43" s="45">
        <v>10.4253605154212</v>
      </c>
      <c r="P43" s="46">
        <v>43.12796875</v>
      </c>
      <c r="Q43" s="45">
        <v>4.09681624335194</v>
      </c>
      <c r="R43" s="46">
        <v>207.60546875</v>
      </c>
      <c r="S43" s="45">
        <v>19.7208790776564</v>
      </c>
      <c r="T43" s="45">
        <v>114.93359375</v>
      </c>
      <c r="U43" s="45">
        <v>10.9177832258055</v>
      </c>
      <c r="V43" s="45">
        <v>394.9296875</v>
      </c>
      <c r="W43" s="45">
        <v>37.5151996633717</v>
      </c>
      <c r="X43" s="46">
        <v>182.37265625</v>
      </c>
      <c r="Y43" s="45">
        <v>17.3239612743932</v>
      </c>
      <c r="Z43" s="50">
        <v>12894</v>
      </c>
      <c r="AA43" s="50">
        <v>8400</v>
      </c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22" customFormat="1" ht="15" customHeight="1" spans="1:16384">
      <c r="A44" s="37" t="s">
        <v>155</v>
      </c>
      <c r="B44" s="38">
        <v>0</v>
      </c>
      <c r="C44" s="38">
        <v>0</v>
      </c>
      <c r="D44" s="39">
        <v>0</v>
      </c>
      <c r="E44" s="38">
        <v>0</v>
      </c>
      <c r="F44" s="39">
        <v>0</v>
      </c>
      <c r="G44" s="38">
        <v>0</v>
      </c>
      <c r="H44" s="39">
        <v>0</v>
      </c>
      <c r="I44" s="38">
        <v>0</v>
      </c>
      <c r="J44" s="39">
        <v>0</v>
      </c>
      <c r="K44" s="38">
        <v>0</v>
      </c>
      <c r="L44" s="44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45">
        <v>0</v>
      </c>
      <c r="Z44" s="50">
        <v>0</v>
      </c>
      <c r="AA44" s="50">
        <v>0</v>
      </c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22" customFormat="1" ht="15" customHeight="1" spans="1:16384">
      <c r="A45" s="37" t="s">
        <v>156</v>
      </c>
      <c r="B45" s="38">
        <v>165.460749161386</v>
      </c>
      <c r="C45" s="38">
        <v>138.8183376817</v>
      </c>
      <c r="D45" s="39">
        <v>83.8980473527891</v>
      </c>
      <c r="E45" s="38">
        <v>1.13976891539322</v>
      </c>
      <c r="F45" s="39">
        <v>0.688845494275813</v>
      </c>
      <c r="G45" s="38">
        <v>0.750670890793887</v>
      </c>
      <c r="H45" s="39">
        <v>0.453685175848987</v>
      </c>
      <c r="I45" s="38">
        <v>15.3633991800224</v>
      </c>
      <c r="J45" s="39">
        <v>9.2852227841887</v>
      </c>
      <c r="K45" s="38">
        <v>9.38857249347745</v>
      </c>
      <c r="L45" s="44">
        <v>5.67419919289744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6">
        <v>0</v>
      </c>
      <c r="Y45" s="45">
        <v>0</v>
      </c>
      <c r="Z45" s="50">
        <v>2683</v>
      </c>
      <c r="AA45" s="50">
        <v>0</v>
      </c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22" customFormat="1" ht="15" customHeight="1" spans="1:16384">
      <c r="A46" s="37" t="s">
        <v>157</v>
      </c>
      <c r="B46" s="38">
        <v>245.115332821301</v>
      </c>
      <c r="C46" s="38">
        <v>212.009644137225</v>
      </c>
      <c r="D46" s="39">
        <v>86.4938319838966</v>
      </c>
      <c r="E46" s="38">
        <v>2.54603174603175</v>
      </c>
      <c r="F46" s="39">
        <v>1.03870766333818</v>
      </c>
      <c r="G46" s="38">
        <v>0.600742447516641</v>
      </c>
      <c r="H46" s="39">
        <v>0.245085625857036</v>
      </c>
      <c r="I46" s="38">
        <v>15.4180747567844</v>
      </c>
      <c r="J46" s="39">
        <v>6.29013068228778</v>
      </c>
      <c r="K46" s="38">
        <v>14.540839733743</v>
      </c>
      <c r="L46" s="44">
        <v>5.93224404462035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6">
        <v>0</v>
      </c>
      <c r="Y46" s="45">
        <v>0</v>
      </c>
      <c r="Z46" s="50">
        <v>3906</v>
      </c>
      <c r="AA46" s="50">
        <v>0</v>
      </c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22" customFormat="1" ht="15" customHeight="1" spans="1:16384">
      <c r="A47" s="37" t="s">
        <v>158</v>
      </c>
      <c r="B47" s="38">
        <v>224.868147295742</v>
      </c>
      <c r="C47" s="38">
        <v>189.078619102417</v>
      </c>
      <c r="D47" s="39">
        <v>84.0842161845822</v>
      </c>
      <c r="E47" s="38">
        <v>0.669850402761795</v>
      </c>
      <c r="F47" s="39">
        <v>0.297885854807538</v>
      </c>
      <c r="G47" s="38">
        <v>0.0115074798619102</v>
      </c>
      <c r="H47" s="39">
        <v>0.00511743437223051</v>
      </c>
      <c r="I47" s="38">
        <v>16.47583429229</v>
      </c>
      <c r="J47" s="39">
        <v>7.32688666244103</v>
      </c>
      <c r="K47" s="38">
        <v>18.632336018412</v>
      </c>
      <c r="L47" s="44">
        <v>8.28589386379703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6">
        <v>0</v>
      </c>
      <c r="Y47" s="45">
        <v>0</v>
      </c>
      <c r="Z47" s="50">
        <v>1738</v>
      </c>
      <c r="AA47" s="50">
        <v>0</v>
      </c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22" customFormat="1" ht="15" customHeight="1" spans="1:16384">
      <c r="A48" s="37" t="s">
        <v>159</v>
      </c>
      <c r="B48" s="38">
        <v>87.9478322402485</v>
      </c>
      <c r="C48" s="38">
        <v>55.750065585088</v>
      </c>
      <c r="D48" s="39">
        <v>63.3899257832696</v>
      </c>
      <c r="E48" s="38">
        <v>6.68218847083189</v>
      </c>
      <c r="F48" s="39">
        <v>7.59790014218662</v>
      </c>
      <c r="G48" s="38">
        <v>4.72816706938212</v>
      </c>
      <c r="H48" s="39">
        <v>5.37610416191511</v>
      </c>
      <c r="I48" s="38">
        <v>12.9713496720746</v>
      </c>
      <c r="J48" s="39">
        <v>14.7489134657015</v>
      </c>
      <c r="K48" s="38">
        <v>7.81606144287194</v>
      </c>
      <c r="L48" s="44">
        <v>8.88715644692717</v>
      </c>
      <c r="M48" s="45">
        <v>901.119507092199</v>
      </c>
      <c r="N48" s="46">
        <v>270.811102836879</v>
      </c>
      <c r="O48" s="45">
        <v>30.0527400312033</v>
      </c>
      <c r="P48" s="46">
        <v>0</v>
      </c>
      <c r="Q48" s="45">
        <v>0</v>
      </c>
      <c r="R48" s="46">
        <v>271.469397163121</v>
      </c>
      <c r="S48" s="45">
        <v>30.1257929749095</v>
      </c>
      <c r="T48" s="45">
        <v>51.358865248227</v>
      </c>
      <c r="U48" s="45">
        <v>5.69945105438408</v>
      </c>
      <c r="V48" s="45">
        <v>200.46524822695</v>
      </c>
      <c r="W48" s="45">
        <v>22.2462444380798</v>
      </c>
      <c r="X48" s="46">
        <v>107.014893617021</v>
      </c>
      <c r="Y48" s="45">
        <v>11.8757715014233</v>
      </c>
      <c r="Z48" s="50">
        <v>2897</v>
      </c>
      <c r="AA48" s="50">
        <v>8622</v>
      </c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22" customFormat="1" ht="15" customHeight="1" spans="1:16384">
      <c r="A49" s="37" t="s">
        <v>160</v>
      </c>
      <c r="B49" s="38">
        <v>43.2129714285714</v>
      </c>
      <c r="C49" s="38">
        <v>21.9094057142857</v>
      </c>
      <c r="D49" s="39">
        <v>50.7009932202897</v>
      </c>
      <c r="E49" s="38">
        <v>0.389714285714286</v>
      </c>
      <c r="F49" s="39">
        <v>0.901845609849953</v>
      </c>
      <c r="G49" s="38">
        <v>0.444</v>
      </c>
      <c r="H49" s="39">
        <v>1.02746926518096</v>
      </c>
      <c r="I49" s="38">
        <v>14.6834285714286</v>
      </c>
      <c r="J49" s="39">
        <v>33.9792152356369</v>
      </c>
      <c r="K49" s="38">
        <v>5.78642285714286</v>
      </c>
      <c r="L49" s="44">
        <v>13.3904766690425</v>
      </c>
      <c r="M49" s="45">
        <v>904.270333333333</v>
      </c>
      <c r="N49" s="46">
        <v>258.819</v>
      </c>
      <c r="O49" s="45">
        <v>28.6218612354491</v>
      </c>
      <c r="P49" s="46">
        <v>0</v>
      </c>
      <c r="Q49" s="45">
        <v>0</v>
      </c>
      <c r="R49" s="46">
        <v>110.04</v>
      </c>
      <c r="S49" s="45">
        <v>12.1689273598492</v>
      </c>
      <c r="T49" s="45">
        <v>24.6166666666667</v>
      </c>
      <c r="U49" s="45">
        <v>2.72226852515712</v>
      </c>
      <c r="V49" s="45">
        <v>349.9</v>
      </c>
      <c r="W49" s="45">
        <v>38.6941810542644</v>
      </c>
      <c r="X49" s="46">
        <v>160.894666666667</v>
      </c>
      <c r="Y49" s="45">
        <v>17.7927618252801</v>
      </c>
      <c r="Z49" s="50">
        <v>875</v>
      </c>
      <c r="AA49" s="50">
        <v>0</v>
      </c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22" customFormat="1" ht="15" customHeight="1" spans="1:16384">
      <c r="A50" s="37" t="s">
        <v>161</v>
      </c>
      <c r="B50" s="38">
        <v>50.9553906810036</v>
      </c>
      <c r="C50" s="38">
        <v>28.6428172043011</v>
      </c>
      <c r="D50" s="39">
        <v>56.2115545018856</v>
      </c>
      <c r="E50" s="38">
        <v>0.529820788530466</v>
      </c>
      <c r="F50" s="39">
        <v>1.03977377358817</v>
      </c>
      <c r="G50" s="38">
        <v>0.387455197132617</v>
      </c>
      <c r="H50" s="39">
        <v>0.760381172540125</v>
      </c>
      <c r="I50" s="38">
        <v>15.5820788530466</v>
      </c>
      <c r="J50" s="39">
        <v>30.579843751165</v>
      </c>
      <c r="K50" s="38">
        <v>5.81321863799283</v>
      </c>
      <c r="L50" s="44">
        <v>11.4084468008211</v>
      </c>
      <c r="M50" s="45">
        <v>1219.73380952381</v>
      </c>
      <c r="N50" s="46">
        <v>284.439047619048</v>
      </c>
      <c r="O50" s="45">
        <v>23.3197641483837</v>
      </c>
      <c r="P50" s="46">
        <v>0</v>
      </c>
      <c r="Q50" s="45">
        <v>0</v>
      </c>
      <c r="R50" s="46">
        <v>152.066666666667</v>
      </c>
      <c r="S50" s="45">
        <v>12.4672010793924</v>
      </c>
      <c r="T50" s="45">
        <v>140.77380952381</v>
      </c>
      <c r="U50" s="45">
        <v>11.5413550419471</v>
      </c>
      <c r="V50" s="45">
        <v>345.690476190476</v>
      </c>
      <c r="W50" s="45">
        <v>28.3414687279543</v>
      </c>
      <c r="X50" s="46">
        <v>296.76380952381</v>
      </c>
      <c r="Y50" s="45">
        <v>24.3302110023225</v>
      </c>
      <c r="Z50" s="50">
        <v>1395</v>
      </c>
      <c r="AA50" s="50">
        <v>0</v>
      </c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22" customFormat="1" ht="15" customHeight="1" spans="1:16384">
      <c r="A51" s="37" t="s">
        <v>162</v>
      </c>
      <c r="B51" s="38">
        <v>68.2640337711069</v>
      </c>
      <c r="C51" s="38">
        <v>48.5692682926829</v>
      </c>
      <c r="D51" s="39">
        <v>71.1491331665784</v>
      </c>
      <c r="E51" s="38">
        <v>0.634146341463415</v>
      </c>
      <c r="F51" s="39">
        <v>0.92896113287085</v>
      </c>
      <c r="G51" s="38">
        <v>1.35928705440901</v>
      </c>
      <c r="H51" s="39">
        <v>1.99121994309151</v>
      </c>
      <c r="I51" s="38">
        <v>12.9174484052533</v>
      </c>
      <c r="J51" s="39">
        <v>18.9227733722361</v>
      </c>
      <c r="K51" s="38">
        <v>4.78388367729831</v>
      </c>
      <c r="L51" s="44">
        <v>7.00791238522314</v>
      </c>
      <c r="M51" s="45">
        <v>781.056198347108</v>
      </c>
      <c r="N51" s="46">
        <v>167.126446280992</v>
      </c>
      <c r="O51" s="45">
        <v>21.3974931169702</v>
      </c>
      <c r="P51" s="46">
        <v>0</v>
      </c>
      <c r="Q51" s="45">
        <v>0</v>
      </c>
      <c r="R51" s="46">
        <v>150.661157024793</v>
      </c>
      <c r="S51" s="45">
        <v>19.2894131489676</v>
      </c>
      <c r="T51" s="45">
        <v>14.0082644628099</v>
      </c>
      <c r="U51" s="45">
        <v>1.79350275850247</v>
      </c>
      <c r="V51" s="45">
        <v>205.578512396694</v>
      </c>
      <c r="W51" s="45">
        <v>26.3205788305304</v>
      </c>
      <c r="X51" s="46">
        <v>243.681818181818</v>
      </c>
      <c r="Y51" s="45">
        <v>31.1990121450293</v>
      </c>
      <c r="Z51" s="50">
        <v>533</v>
      </c>
      <c r="AA51" s="50">
        <v>1172</v>
      </c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22" customFormat="1" ht="15" customHeight="1" spans="1:16384">
      <c r="A52" s="37" t="s">
        <v>163</v>
      </c>
      <c r="B52" s="38">
        <v>82.706029661017</v>
      </c>
      <c r="C52" s="38">
        <v>56.0628389830508</v>
      </c>
      <c r="D52" s="39">
        <v>67.7856732004097</v>
      </c>
      <c r="E52" s="38">
        <v>3.22906779661017</v>
      </c>
      <c r="F52" s="39">
        <v>3.90427132077913</v>
      </c>
      <c r="G52" s="38">
        <v>3.02457627118644</v>
      </c>
      <c r="H52" s="39">
        <v>3.65702027238294</v>
      </c>
      <c r="I52" s="38">
        <v>15.5397881355932</v>
      </c>
      <c r="J52" s="39">
        <v>18.789184052584</v>
      </c>
      <c r="K52" s="38">
        <v>4.84975847457627</v>
      </c>
      <c r="L52" s="44">
        <v>5.8638511538442</v>
      </c>
      <c r="M52" s="45">
        <v>889.315</v>
      </c>
      <c r="N52" s="46">
        <v>402.78619047619</v>
      </c>
      <c r="O52" s="45">
        <v>45.2917347032481</v>
      </c>
      <c r="P52" s="46">
        <v>0</v>
      </c>
      <c r="Q52" s="45">
        <v>0</v>
      </c>
      <c r="R52" s="46">
        <v>141.738095238095</v>
      </c>
      <c r="S52" s="45">
        <v>15.9378954856373</v>
      </c>
      <c r="T52" s="45">
        <v>40.2619047619048</v>
      </c>
      <c r="U52" s="45">
        <v>4.52729401414625</v>
      </c>
      <c r="V52" s="45">
        <v>225.295238095238</v>
      </c>
      <c r="W52" s="45">
        <v>25.3335700055929</v>
      </c>
      <c r="X52" s="46">
        <v>79.2335714285714</v>
      </c>
      <c r="Y52" s="45">
        <v>8.90950579137554</v>
      </c>
      <c r="Z52" s="50">
        <v>2360</v>
      </c>
      <c r="AA52" s="50">
        <v>0</v>
      </c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22" customFormat="1" ht="15" customHeight="1" spans="1:16384">
      <c r="A53" s="37" t="s">
        <v>164</v>
      </c>
      <c r="B53" s="38">
        <v>170.047551831866</v>
      </c>
      <c r="C53" s="38">
        <v>139.426881567736</v>
      </c>
      <c r="D53" s="39">
        <v>81.9928779131113</v>
      </c>
      <c r="E53" s="38">
        <v>1.94955978415223</v>
      </c>
      <c r="F53" s="39">
        <v>1.14647918370495</v>
      </c>
      <c r="G53" s="38">
        <v>2.00099403578529</v>
      </c>
      <c r="H53" s="39">
        <v>1.17672616525745</v>
      </c>
      <c r="I53" s="38">
        <v>15.3237716557796</v>
      </c>
      <c r="J53" s="39">
        <v>9.01146267070692</v>
      </c>
      <c r="K53" s="38">
        <v>11.3463447884124</v>
      </c>
      <c r="L53" s="44">
        <v>6.67245406721942</v>
      </c>
      <c r="M53" s="45">
        <v>1121.77603550296</v>
      </c>
      <c r="N53" s="46">
        <v>533.324911242604</v>
      </c>
      <c r="O53" s="45">
        <v>47.5429046764653</v>
      </c>
      <c r="P53" s="46">
        <v>0</v>
      </c>
      <c r="Q53" s="45">
        <v>0</v>
      </c>
      <c r="R53" s="46">
        <v>78.9621301775148</v>
      </c>
      <c r="S53" s="45">
        <v>7.03902808390014</v>
      </c>
      <c r="T53" s="45">
        <v>82.6082840236686</v>
      </c>
      <c r="U53" s="45">
        <v>7.36406211304295</v>
      </c>
      <c r="V53" s="45">
        <v>299.94674556213</v>
      </c>
      <c r="W53" s="45">
        <v>26.7385588628345</v>
      </c>
      <c r="X53" s="46">
        <v>126.933964497041</v>
      </c>
      <c r="Y53" s="45">
        <v>11.315446263757</v>
      </c>
      <c r="Z53" s="50">
        <v>3521</v>
      </c>
      <c r="AA53" s="50">
        <v>0</v>
      </c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22" customFormat="1" ht="15" customHeight="1" spans="1:16384">
      <c r="A54" s="37" t="s">
        <v>165</v>
      </c>
      <c r="B54" s="38">
        <v>66.734737254902</v>
      </c>
      <c r="C54" s="38">
        <v>38.3338745098039</v>
      </c>
      <c r="D54" s="39">
        <v>57.4421599404561</v>
      </c>
      <c r="E54" s="38">
        <v>1.17466666666667</v>
      </c>
      <c r="F54" s="39">
        <v>1.76020272947187</v>
      </c>
      <c r="G54" s="38">
        <v>1.27843137254902</v>
      </c>
      <c r="H54" s="39">
        <v>1.91569102559869</v>
      </c>
      <c r="I54" s="38">
        <v>17.1803921568627</v>
      </c>
      <c r="J54" s="39">
        <v>25.7443017887971</v>
      </c>
      <c r="K54" s="38">
        <v>8.76737254901961</v>
      </c>
      <c r="L54" s="44">
        <v>13.1376445156763</v>
      </c>
      <c r="M54" s="45">
        <v>1019.77045904343</v>
      </c>
      <c r="N54" s="46">
        <v>276.654213853766</v>
      </c>
      <c r="O54" s="45">
        <v>27.1290672719892</v>
      </c>
      <c r="P54" s="46">
        <v>0</v>
      </c>
      <c r="Q54" s="45">
        <v>0</v>
      </c>
      <c r="R54" s="46">
        <v>165.872649807587</v>
      </c>
      <c r="S54" s="45">
        <v>16.2656849231717</v>
      </c>
      <c r="T54" s="45">
        <v>36.5215777899945</v>
      </c>
      <c r="U54" s="45">
        <v>3.581352790338</v>
      </c>
      <c r="V54" s="45">
        <v>208.55195162177</v>
      </c>
      <c r="W54" s="45">
        <v>20.450872034222</v>
      </c>
      <c r="X54" s="46">
        <v>332.170065970313</v>
      </c>
      <c r="Y54" s="45">
        <v>32.573022980279</v>
      </c>
      <c r="Z54" s="50">
        <v>1275</v>
      </c>
      <c r="AA54" s="50">
        <v>813</v>
      </c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22" customFormat="1" ht="15" customHeight="1" spans="1:16384">
      <c r="A55" s="37" t="s">
        <v>166</v>
      </c>
      <c r="B55" s="38">
        <v>78.5119910011249</v>
      </c>
      <c r="C55" s="38">
        <v>55.1402249718785</v>
      </c>
      <c r="D55" s="39">
        <v>70.2315968156871</v>
      </c>
      <c r="E55" s="38">
        <v>0.932395950506187</v>
      </c>
      <c r="F55" s="39">
        <v>1.18758413666115</v>
      </c>
      <c r="G55" s="38">
        <v>1.87457817772778</v>
      </c>
      <c r="H55" s="39">
        <v>2.38763296386271</v>
      </c>
      <c r="I55" s="38">
        <v>14.9268841394826</v>
      </c>
      <c r="J55" s="39">
        <v>19.0122348817631</v>
      </c>
      <c r="K55" s="38">
        <v>5.63790776152981</v>
      </c>
      <c r="L55" s="44">
        <v>7.18095120202599</v>
      </c>
      <c r="M55" s="45">
        <v>796.011794871795</v>
      </c>
      <c r="N55" s="46">
        <v>288.66</v>
      </c>
      <c r="O55" s="45">
        <v>36.2632817578402</v>
      </c>
      <c r="P55" s="46">
        <v>0</v>
      </c>
      <c r="Q55" s="45">
        <v>0</v>
      </c>
      <c r="R55" s="46">
        <v>52.0974358974359</v>
      </c>
      <c r="S55" s="45">
        <v>6.54480702837157</v>
      </c>
      <c r="T55" s="45">
        <v>25.6410256410256</v>
      </c>
      <c r="U55" s="45">
        <v>3.22118664650633</v>
      </c>
      <c r="V55" s="45">
        <v>224.574871794872</v>
      </c>
      <c r="W55" s="45">
        <v>28.212505548494</v>
      </c>
      <c r="X55" s="46">
        <v>205.038461538462</v>
      </c>
      <c r="Y55" s="45">
        <v>25.7582190187879</v>
      </c>
      <c r="Z55" s="50">
        <v>889</v>
      </c>
      <c r="AA55" s="50">
        <v>0</v>
      </c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="22" customFormat="1" ht="15" customHeight="1" spans="1:16384">
      <c r="A56" s="37" t="s">
        <v>167</v>
      </c>
      <c r="B56" s="38">
        <v>56.0101023890785</v>
      </c>
      <c r="C56" s="38">
        <v>35.4671672354949</v>
      </c>
      <c r="D56" s="39">
        <v>63.3228037847877</v>
      </c>
      <c r="E56" s="38">
        <v>1.6778156996587</v>
      </c>
      <c r="F56" s="39">
        <v>2.99555906540507</v>
      </c>
      <c r="G56" s="38">
        <v>1.07064846416382</v>
      </c>
      <c r="H56" s="39">
        <v>1.91152741826194</v>
      </c>
      <c r="I56" s="38">
        <v>13.8532423208191</v>
      </c>
      <c r="J56" s="39">
        <v>24.7334708024393</v>
      </c>
      <c r="K56" s="38">
        <v>3.94122866894198</v>
      </c>
      <c r="L56" s="44">
        <v>7.03663892910591</v>
      </c>
      <c r="M56" s="45">
        <v>824.917345626072</v>
      </c>
      <c r="N56" s="46">
        <v>247.438875786164</v>
      </c>
      <c r="O56" s="45">
        <v>29.9955961767745</v>
      </c>
      <c r="P56" s="46">
        <v>0</v>
      </c>
      <c r="Q56" s="45">
        <v>0</v>
      </c>
      <c r="R56" s="46">
        <v>76.8748213264723</v>
      </c>
      <c r="S56" s="45">
        <v>9.31909381395393</v>
      </c>
      <c r="T56" s="45">
        <v>20.9052494282447</v>
      </c>
      <c r="U56" s="45">
        <v>2.53422352422213</v>
      </c>
      <c r="V56" s="45">
        <v>379.019082332762</v>
      </c>
      <c r="W56" s="45">
        <v>45.946310177913</v>
      </c>
      <c r="X56" s="46">
        <v>100.67931675243</v>
      </c>
      <c r="Y56" s="45">
        <v>12.2047763071365</v>
      </c>
      <c r="Z56" s="50">
        <v>1465</v>
      </c>
      <c r="AA56" s="50">
        <v>1539</v>
      </c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="22" customFormat="1" ht="15" customHeight="1" spans="1:16384">
      <c r="A57" s="37" t="s">
        <v>168</v>
      </c>
      <c r="B57" s="38">
        <v>76.8512352941177</v>
      </c>
      <c r="C57" s="38">
        <v>52.9526911764706</v>
      </c>
      <c r="D57" s="39">
        <v>68.9028497379582</v>
      </c>
      <c r="E57" s="38">
        <v>0.969411764705882</v>
      </c>
      <c r="F57" s="39">
        <v>1.26141338001379</v>
      </c>
      <c r="G57" s="38">
        <v>0</v>
      </c>
      <c r="H57" s="39">
        <v>0</v>
      </c>
      <c r="I57" s="38">
        <v>15.6411764705882</v>
      </c>
      <c r="J57" s="39">
        <v>20.3525374845672</v>
      </c>
      <c r="K57" s="38">
        <v>7.28795588235294</v>
      </c>
      <c r="L57" s="44">
        <v>9.48319939746079</v>
      </c>
      <c r="M57" s="45">
        <v>1271.98935483871</v>
      </c>
      <c r="N57" s="46">
        <v>400.767096774194</v>
      </c>
      <c r="O57" s="45">
        <v>31.5071109085666</v>
      </c>
      <c r="P57" s="46">
        <v>0</v>
      </c>
      <c r="Q57" s="45">
        <v>0</v>
      </c>
      <c r="R57" s="46">
        <v>114.248387096774</v>
      </c>
      <c r="S57" s="45">
        <v>8.98186660620765</v>
      </c>
      <c r="T57" s="45">
        <v>88.758064516129</v>
      </c>
      <c r="U57" s="45">
        <v>6.97789365756003</v>
      </c>
      <c r="V57" s="45">
        <v>384.516129032258</v>
      </c>
      <c r="W57" s="45">
        <v>30.2295084129077</v>
      </c>
      <c r="X57" s="46">
        <v>283.699677419355</v>
      </c>
      <c r="Y57" s="45">
        <v>22.303620414758</v>
      </c>
      <c r="Z57" s="50">
        <v>680</v>
      </c>
      <c r="AA57" s="50">
        <v>188</v>
      </c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="22" customFormat="1" ht="15" customHeight="1" spans="1:16384">
      <c r="A58" s="37" t="s">
        <v>169</v>
      </c>
      <c r="B58" s="38">
        <v>78.775868902439</v>
      </c>
      <c r="C58" s="38">
        <v>53.0685518292683</v>
      </c>
      <c r="D58" s="39">
        <v>67.3665077499706</v>
      </c>
      <c r="E58" s="38">
        <v>2.84110772357724</v>
      </c>
      <c r="F58" s="39">
        <v>3.60657110249821</v>
      </c>
      <c r="G58" s="38">
        <v>2.71595528455285</v>
      </c>
      <c r="H58" s="39">
        <v>3.44769955875251</v>
      </c>
      <c r="I58" s="38">
        <v>15.4353150406504</v>
      </c>
      <c r="J58" s="39">
        <v>19.5939635521716</v>
      </c>
      <c r="K58" s="38">
        <v>4.71493902439024</v>
      </c>
      <c r="L58" s="44">
        <v>5.98525803660702</v>
      </c>
      <c r="M58" s="45">
        <v>1367.7274469697</v>
      </c>
      <c r="N58" s="46">
        <v>754.047343582888</v>
      </c>
      <c r="O58" s="45">
        <v>55.1314039396911</v>
      </c>
      <c r="P58" s="46">
        <v>0</v>
      </c>
      <c r="Q58" s="45">
        <v>0</v>
      </c>
      <c r="R58" s="46">
        <v>239.859674688057</v>
      </c>
      <c r="S58" s="45">
        <v>17.5370959484277</v>
      </c>
      <c r="T58" s="45">
        <v>77.1913992869875</v>
      </c>
      <c r="U58" s="45">
        <v>5.64377058148616</v>
      </c>
      <c r="V58" s="45">
        <v>223.43110516934</v>
      </c>
      <c r="W58" s="45">
        <v>16.3359378116136</v>
      </c>
      <c r="X58" s="46">
        <v>73.1979242424242</v>
      </c>
      <c r="Y58" s="45">
        <v>5.35179171878138</v>
      </c>
      <c r="Z58" s="50">
        <v>1968</v>
      </c>
      <c r="AA58" s="50">
        <v>341</v>
      </c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="22" customFormat="1" ht="15" customHeight="1" spans="1:16384">
      <c r="A59" s="37" t="s">
        <v>170</v>
      </c>
      <c r="B59" s="38">
        <v>73.4798671096346</v>
      </c>
      <c r="C59" s="38">
        <v>51.3147508305648</v>
      </c>
      <c r="D59" s="39">
        <v>69.8351165415166</v>
      </c>
      <c r="E59" s="38">
        <v>1.87242524916944</v>
      </c>
      <c r="F59" s="39">
        <v>2.54821534499472</v>
      </c>
      <c r="G59" s="38">
        <v>0.876799557032115</v>
      </c>
      <c r="H59" s="39">
        <v>1.1932514190913</v>
      </c>
      <c r="I59" s="38">
        <v>13.9313399778516</v>
      </c>
      <c r="J59" s="39">
        <v>18.9593973503865</v>
      </c>
      <c r="K59" s="38">
        <v>5.48455149501661</v>
      </c>
      <c r="L59" s="44">
        <v>7.46401934401088</v>
      </c>
      <c r="M59" s="45">
        <v>1043.68901960784</v>
      </c>
      <c r="N59" s="46">
        <v>366.61</v>
      </c>
      <c r="O59" s="45">
        <v>35.1263636114281</v>
      </c>
      <c r="P59" s="46">
        <v>0</v>
      </c>
      <c r="Q59" s="45">
        <v>0</v>
      </c>
      <c r="R59" s="46">
        <v>161.388235294118</v>
      </c>
      <c r="S59" s="45">
        <v>15.4632493263901</v>
      </c>
      <c r="T59" s="45">
        <v>22.8137254901961</v>
      </c>
      <c r="U59" s="45">
        <v>2.18587386296046</v>
      </c>
      <c r="V59" s="45">
        <v>366.313725490196</v>
      </c>
      <c r="W59" s="45">
        <v>35.097976371145</v>
      </c>
      <c r="X59" s="46">
        <v>126.563333333333</v>
      </c>
      <c r="Y59" s="45">
        <v>12.1265368280763</v>
      </c>
      <c r="Z59" s="50">
        <v>1806</v>
      </c>
      <c r="AA59" s="50">
        <v>1415</v>
      </c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="22" customFormat="1" ht="15" customHeight="1" spans="1:16384">
      <c r="A60" s="37" t="s">
        <v>171</v>
      </c>
      <c r="B60" s="38">
        <v>83.0466380732431</v>
      </c>
      <c r="C60" s="38">
        <v>55.3056878917849</v>
      </c>
      <c r="D60" s="39">
        <v>66.5959383485313</v>
      </c>
      <c r="E60" s="38">
        <v>2.62444737710327</v>
      </c>
      <c r="F60" s="39">
        <v>3.16020905601095</v>
      </c>
      <c r="G60" s="38">
        <v>2.56763444407786</v>
      </c>
      <c r="H60" s="39">
        <v>3.09179817949202</v>
      </c>
      <c r="I60" s="38">
        <v>17.4958759485318</v>
      </c>
      <c r="J60" s="39">
        <v>21.0675306724654</v>
      </c>
      <c r="K60" s="38">
        <v>5.0529924117453</v>
      </c>
      <c r="L60" s="44">
        <v>6.08452374350037</v>
      </c>
      <c r="M60" s="45">
        <v>1232.42382978723</v>
      </c>
      <c r="N60" s="46">
        <v>406.013829787234</v>
      </c>
      <c r="O60" s="45">
        <v>32.9443345685168</v>
      </c>
      <c r="P60" s="46">
        <v>0</v>
      </c>
      <c r="Q60" s="45">
        <v>0</v>
      </c>
      <c r="R60" s="46">
        <v>229.376595744681</v>
      </c>
      <c r="S60" s="45">
        <v>18.611827376324</v>
      </c>
      <c r="T60" s="45">
        <v>145.008510638298</v>
      </c>
      <c r="U60" s="45">
        <v>11.7661235634605</v>
      </c>
      <c r="V60" s="45">
        <v>349.404255319149</v>
      </c>
      <c r="W60" s="45">
        <v>28.3509817705708</v>
      </c>
      <c r="X60" s="46">
        <v>102.620638297872</v>
      </c>
      <c r="Y60" s="45">
        <v>8.32673272112799</v>
      </c>
      <c r="Z60" s="50">
        <v>3031</v>
      </c>
      <c r="AA60" s="50">
        <v>0</v>
      </c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="22" customFormat="1" ht="15" customHeight="1" spans="1:16384">
      <c r="A61" s="37" t="s">
        <v>172</v>
      </c>
      <c r="B61" s="38">
        <v>102.708164383562</v>
      </c>
      <c r="C61" s="38">
        <v>79.1535159817352</v>
      </c>
      <c r="D61" s="39">
        <v>77.066430362963</v>
      </c>
      <c r="E61" s="38">
        <v>2.57397260273973</v>
      </c>
      <c r="F61" s="39">
        <v>2.5061032082389</v>
      </c>
      <c r="G61" s="38">
        <v>2.01735159817352</v>
      </c>
      <c r="H61" s="39">
        <v>1.96415894518352</v>
      </c>
      <c r="I61" s="38">
        <v>13.8639269406393</v>
      </c>
      <c r="J61" s="39">
        <v>13.4983689211548</v>
      </c>
      <c r="K61" s="38">
        <v>5.09939726027397</v>
      </c>
      <c r="L61" s="44">
        <v>4.96493856245972</v>
      </c>
      <c r="M61" s="45">
        <v>893.082454194793</v>
      </c>
      <c r="N61" s="46">
        <v>519.434140790743</v>
      </c>
      <c r="O61" s="45">
        <v>58.1619466770363</v>
      </c>
      <c r="P61" s="46">
        <v>0</v>
      </c>
      <c r="Q61" s="45">
        <v>0</v>
      </c>
      <c r="R61" s="46">
        <v>75.7565236258438</v>
      </c>
      <c r="S61" s="45">
        <v>8.48259007553185</v>
      </c>
      <c r="T61" s="45">
        <v>27.2078592092575</v>
      </c>
      <c r="U61" s="45">
        <v>3.04651144823892</v>
      </c>
      <c r="V61" s="45">
        <v>170.077868852459</v>
      </c>
      <c r="W61" s="45">
        <v>19.0439156041647</v>
      </c>
      <c r="X61" s="46">
        <v>100.60606171649</v>
      </c>
      <c r="Y61" s="45">
        <v>11.2650361950282</v>
      </c>
      <c r="Z61" s="50">
        <v>2190</v>
      </c>
      <c r="AA61" s="50">
        <v>129</v>
      </c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="22" customFormat="1" ht="15" customHeight="1" spans="1:16384">
      <c r="A62" s="37" t="s">
        <v>173</v>
      </c>
      <c r="B62" s="38">
        <v>78.6031199186992</v>
      </c>
      <c r="C62" s="38">
        <v>53.071412601626</v>
      </c>
      <c r="D62" s="39">
        <v>67.5182011305898</v>
      </c>
      <c r="E62" s="38">
        <v>2.8854674796748</v>
      </c>
      <c r="F62" s="39">
        <v>3.67093250580803</v>
      </c>
      <c r="G62" s="38">
        <v>1.60416666666667</v>
      </c>
      <c r="H62" s="39">
        <v>2.0408435038277</v>
      </c>
      <c r="I62" s="38">
        <v>13.5518292682927</v>
      </c>
      <c r="J62" s="39">
        <v>17.2408287130455</v>
      </c>
      <c r="K62" s="38">
        <v>7.49024390243902</v>
      </c>
      <c r="L62" s="44">
        <v>9.52919414672896</v>
      </c>
      <c r="M62" s="45">
        <v>790.76564293915</v>
      </c>
      <c r="N62" s="46">
        <v>280.195895522388</v>
      </c>
      <c r="O62" s="45">
        <v>35.4334938580468</v>
      </c>
      <c r="P62" s="46">
        <v>0</v>
      </c>
      <c r="Q62" s="45">
        <v>0</v>
      </c>
      <c r="R62" s="46">
        <v>240.764925373134</v>
      </c>
      <c r="S62" s="45">
        <v>30.4470645029859</v>
      </c>
      <c r="T62" s="45">
        <v>14.189867967853</v>
      </c>
      <c r="U62" s="45">
        <v>1.79444669790047</v>
      </c>
      <c r="V62" s="45">
        <v>175.87543053961</v>
      </c>
      <c r="W62" s="45">
        <v>22.2411573024226</v>
      </c>
      <c r="X62" s="46">
        <v>79.7395235361653</v>
      </c>
      <c r="Y62" s="45">
        <v>10.0838376386443</v>
      </c>
      <c r="Z62" s="50">
        <v>984</v>
      </c>
      <c r="AA62" s="50">
        <v>779</v>
      </c>
      <c r="XEV62" s="51"/>
      <c r="XEW62" s="51"/>
      <c r="XEX62" s="51"/>
      <c r="XEY62" s="51"/>
      <c r="XEZ62" s="51"/>
      <c r="XFA62" s="51"/>
      <c r="XFB62" s="51"/>
      <c r="XFC62" s="51"/>
      <c r="XFD62" s="51"/>
    </row>
    <row r="63" s="22" customFormat="1" ht="15" customHeight="1" spans="1:16384">
      <c r="A63" s="37" t="s">
        <v>174</v>
      </c>
      <c r="B63" s="38">
        <v>83.3427084927314</v>
      </c>
      <c r="C63" s="38">
        <v>62.7500153022188</v>
      </c>
      <c r="D63" s="39">
        <v>75.2915479195057</v>
      </c>
      <c r="E63" s="38">
        <v>0.829609793420046</v>
      </c>
      <c r="F63" s="39">
        <v>0.995419765476423</v>
      </c>
      <c r="G63" s="38">
        <v>0.776587605202754</v>
      </c>
      <c r="H63" s="39">
        <v>0.931800296927574</v>
      </c>
      <c r="I63" s="38">
        <v>14.5371843917368</v>
      </c>
      <c r="J63" s="39">
        <v>17.4426589375898</v>
      </c>
      <c r="K63" s="38">
        <v>4.44931140015302</v>
      </c>
      <c r="L63" s="44">
        <v>5.33857308050057</v>
      </c>
      <c r="M63" s="45">
        <v>672.837086092715</v>
      </c>
      <c r="N63" s="46">
        <v>201.227814569536</v>
      </c>
      <c r="O63" s="45">
        <v>29.9073607458385</v>
      </c>
      <c r="P63" s="46">
        <v>0</v>
      </c>
      <c r="Q63" s="45">
        <v>0</v>
      </c>
      <c r="R63" s="46">
        <v>78.9337748344371</v>
      </c>
      <c r="S63" s="45">
        <v>11.7314839603773</v>
      </c>
      <c r="T63" s="45">
        <v>17.1026490066225</v>
      </c>
      <c r="U63" s="45">
        <v>2.54187073812186</v>
      </c>
      <c r="V63" s="45">
        <v>247.682119205298</v>
      </c>
      <c r="W63" s="45">
        <v>36.8116033323359</v>
      </c>
      <c r="X63" s="46">
        <v>127.890728476821</v>
      </c>
      <c r="Y63" s="45">
        <v>19.0076812233264</v>
      </c>
      <c r="Z63" s="50">
        <v>1307</v>
      </c>
      <c r="AA63" s="50">
        <v>38</v>
      </c>
      <c r="XEV63" s="51"/>
      <c r="XEW63" s="51"/>
      <c r="XEX63" s="51"/>
      <c r="XEY63" s="51"/>
      <c r="XEZ63" s="51"/>
      <c r="XFA63" s="51"/>
      <c r="XFB63" s="51"/>
      <c r="XFC63" s="51"/>
      <c r="XFD63" s="51"/>
    </row>
    <row r="64" s="22" customFormat="1" ht="15" customHeight="1" spans="1:16384">
      <c r="A64" s="37" t="s">
        <v>175</v>
      </c>
      <c r="B64" s="38">
        <v>53.0042959427208</v>
      </c>
      <c r="C64" s="38">
        <v>34.6574781225139</v>
      </c>
      <c r="D64" s="39">
        <v>65.3861682456204</v>
      </c>
      <c r="E64" s="38">
        <v>0.669689737470167</v>
      </c>
      <c r="F64" s="39">
        <v>1.26346313173157</v>
      </c>
      <c r="G64" s="38">
        <v>0.720365950676213</v>
      </c>
      <c r="H64" s="39">
        <v>1.3590708788108</v>
      </c>
      <c r="I64" s="38">
        <v>14.236276849642</v>
      </c>
      <c r="J64" s="39">
        <v>26.8587226684918</v>
      </c>
      <c r="K64" s="38">
        <v>2.72048528241846</v>
      </c>
      <c r="L64" s="44">
        <v>5.13257507534551</v>
      </c>
      <c r="M64" s="45">
        <v>1021.26416969697</v>
      </c>
      <c r="N64" s="46">
        <v>235.847337373737</v>
      </c>
      <c r="O64" s="45">
        <v>23.0936661024462</v>
      </c>
      <c r="P64" s="46">
        <v>0</v>
      </c>
      <c r="Q64" s="45">
        <v>0</v>
      </c>
      <c r="R64" s="46">
        <v>165.294868686869</v>
      </c>
      <c r="S64" s="45">
        <v>16.1853194884841</v>
      </c>
      <c r="T64" s="45">
        <v>39.683797979798</v>
      </c>
      <c r="U64" s="45">
        <v>3.88575249747311</v>
      </c>
      <c r="V64" s="45">
        <v>334.296404040404</v>
      </c>
      <c r="W64" s="45">
        <v>32.7335878374737</v>
      </c>
      <c r="X64" s="46">
        <v>246.141761616162</v>
      </c>
      <c r="Y64" s="45">
        <v>24.101674074123</v>
      </c>
      <c r="Z64" s="50">
        <v>1257</v>
      </c>
      <c r="AA64" s="50">
        <v>1067</v>
      </c>
      <c r="XEV64" s="51"/>
      <c r="XEW64" s="51"/>
      <c r="XEX64" s="51"/>
      <c r="XEY64" s="51"/>
      <c r="XEZ64" s="51"/>
      <c r="XFA64" s="51"/>
      <c r="XFB64" s="51"/>
      <c r="XFC64" s="51"/>
      <c r="XFD64" s="51"/>
    </row>
    <row r="65" s="22" customFormat="1" ht="15" customHeight="1" spans="1:16384">
      <c r="A65" s="37" t="s">
        <v>176</v>
      </c>
      <c r="B65" s="38">
        <v>70.3378104575163</v>
      </c>
      <c r="C65" s="38">
        <v>51.3929901960784</v>
      </c>
      <c r="D65" s="39">
        <v>73.065951103382</v>
      </c>
      <c r="E65" s="38">
        <v>0.458496732026144</v>
      </c>
      <c r="F65" s="39">
        <v>0.651849594185297</v>
      </c>
      <c r="G65" s="38">
        <v>0.10702614379085</v>
      </c>
      <c r="H65" s="39">
        <v>0.152160186810894</v>
      </c>
      <c r="I65" s="38">
        <v>12.328431372549</v>
      </c>
      <c r="J65" s="39">
        <v>17.5274596868427</v>
      </c>
      <c r="K65" s="38">
        <v>6.0508660130719</v>
      </c>
      <c r="L65" s="44">
        <v>8.60257942877905</v>
      </c>
      <c r="M65" s="45">
        <v>699.930152671756</v>
      </c>
      <c r="N65" s="46">
        <v>301.347328244275</v>
      </c>
      <c r="O65" s="45">
        <v>43.0539143218762</v>
      </c>
      <c r="P65" s="46">
        <v>0</v>
      </c>
      <c r="Q65" s="45">
        <v>0</v>
      </c>
      <c r="R65" s="46">
        <v>77.7862595419847</v>
      </c>
      <c r="S65" s="45">
        <v>11.1134317110159</v>
      </c>
      <c r="T65" s="45">
        <v>16.9465648854962</v>
      </c>
      <c r="U65" s="45">
        <v>2.42117943066293</v>
      </c>
      <c r="V65" s="45">
        <v>222.824427480916</v>
      </c>
      <c r="W65" s="45">
        <v>31.835237649122</v>
      </c>
      <c r="X65" s="46">
        <v>81.025572519084</v>
      </c>
      <c r="Y65" s="45">
        <v>11.576236887323</v>
      </c>
      <c r="Z65" s="50">
        <v>612</v>
      </c>
      <c r="AA65" s="50">
        <v>261</v>
      </c>
      <c r="XEV65" s="51"/>
      <c r="XEW65" s="51"/>
      <c r="XEX65" s="51"/>
      <c r="XEY65" s="51"/>
      <c r="XEZ65" s="51"/>
      <c r="XFA65" s="51"/>
      <c r="XFB65" s="51"/>
      <c r="XFC65" s="51"/>
      <c r="XFD65" s="51"/>
    </row>
    <row r="66" s="22" customFormat="1" ht="15" customHeight="1" spans="1:16384">
      <c r="A66" s="37" t="s">
        <v>177</v>
      </c>
      <c r="B66" s="38">
        <v>71.3006731813246</v>
      </c>
      <c r="C66" s="38">
        <v>51.3432790445168</v>
      </c>
      <c r="D66" s="39">
        <v>72.0095291582252</v>
      </c>
      <c r="E66" s="38">
        <v>0.282301845819761</v>
      </c>
      <c r="F66" s="39">
        <v>0.395931529428677</v>
      </c>
      <c r="G66" s="38">
        <v>0.0586319218241042</v>
      </c>
      <c r="H66" s="39">
        <v>0.0822319330351867</v>
      </c>
      <c r="I66" s="38">
        <v>13.1622149837134</v>
      </c>
      <c r="J66" s="39">
        <v>18.4601552782546</v>
      </c>
      <c r="K66" s="38">
        <v>6.4542453854506</v>
      </c>
      <c r="L66" s="44">
        <v>9.05215210105635</v>
      </c>
      <c r="M66" s="45">
        <v>355.055</v>
      </c>
      <c r="N66" s="46">
        <v>24.3</v>
      </c>
      <c r="O66" s="45">
        <v>6.8440100829449</v>
      </c>
      <c r="P66" s="46">
        <v>3.705</v>
      </c>
      <c r="Q66" s="45">
        <v>1.04350030276999</v>
      </c>
      <c r="R66" s="46">
        <v>44.1</v>
      </c>
      <c r="S66" s="45">
        <v>12.4206108912704</v>
      </c>
      <c r="T66" s="45">
        <v>18.5</v>
      </c>
      <c r="U66" s="45">
        <v>5.21046035121319</v>
      </c>
      <c r="V66" s="45">
        <v>224</v>
      </c>
      <c r="W66" s="45">
        <v>63.0888172255003</v>
      </c>
      <c r="X66" s="46">
        <v>40.45</v>
      </c>
      <c r="Y66" s="45">
        <v>11.3926011463013</v>
      </c>
      <c r="Z66" s="50">
        <v>921</v>
      </c>
      <c r="AA66" s="50">
        <v>35</v>
      </c>
      <c r="XEV66" s="51"/>
      <c r="XEW66" s="51"/>
      <c r="XEX66" s="51"/>
      <c r="XEY66" s="51"/>
      <c r="XEZ66" s="51"/>
      <c r="XFA66" s="51"/>
      <c r="XFB66" s="51"/>
      <c r="XFC66" s="51"/>
      <c r="XFD66" s="51"/>
    </row>
    <row r="67" s="22" customFormat="1" ht="15" customHeight="1" spans="1:16384">
      <c r="A67" s="37" t="s">
        <v>178</v>
      </c>
      <c r="B67" s="38">
        <v>49.5437959051024</v>
      </c>
      <c r="C67" s="38">
        <v>16.9066460838479</v>
      </c>
      <c r="D67" s="39">
        <v>34.1246482530959</v>
      </c>
      <c r="E67" s="38">
        <v>0.203347416314592</v>
      </c>
      <c r="F67" s="39">
        <v>0.41043971823251</v>
      </c>
      <c r="G67" s="38">
        <v>3.07864803379915</v>
      </c>
      <c r="H67" s="39">
        <v>6.21399304909153</v>
      </c>
      <c r="I67" s="38">
        <v>4.04452388690283</v>
      </c>
      <c r="J67" s="39">
        <v>8.16353251303115</v>
      </c>
      <c r="K67" s="38">
        <v>25.3106304842379</v>
      </c>
      <c r="L67" s="44">
        <v>51.0873864665489</v>
      </c>
      <c r="M67" s="45">
        <v>992.564</v>
      </c>
      <c r="N67" s="46">
        <v>451.078</v>
      </c>
      <c r="O67" s="45">
        <v>45.4457344816052</v>
      </c>
      <c r="P67" s="46">
        <v>15.606</v>
      </c>
      <c r="Q67" s="45">
        <v>1.57229156004046</v>
      </c>
      <c r="R67" s="46">
        <v>73.78</v>
      </c>
      <c r="S67" s="45">
        <v>7.43327382415643</v>
      </c>
      <c r="T67" s="45">
        <v>11.1</v>
      </c>
      <c r="U67" s="45">
        <v>1.118315796261</v>
      </c>
      <c r="V67" s="45">
        <v>366.84</v>
      </c>
      <c r="W67" s="45">
        <v>36.9588258288634</v>
      </c>
      <c r="X67" s="46">
        <v>74.16</v>
      </c>
      <c r="Y67" s="45">
        <v>7.47155850907347</v>
      </c>
      <c r="Z67" s="50">
        <v>3077</v>
      </c>
      <c r="AA67" s="50">
        <v>1762</v>
      </c>
      <c r="XEV67" s="51"/>
      <c r="XEW67" s="51"/>
      <c r="XEX67" s="51"/>
      <c r="XEY67" s="51"/>
      <c r="XEZ67" s="51"/>
      <c r="XFA67" s="51"/>
      <c r="XFB67" s="51"/>
      <c r="XFC67" s="51"/>
      <c r="XFD67" s="51"/>
    </row>
    <row r="68" s="22" customFormat="1" ht="15" customHeight="1" spans="1:16384">
      <c r="A68" s="37" t="s">
        <v>179</v>
      </c>
      <c r="B68" s="38">
        <v>61.3847576736672</v>
      </c>
      <c r="C68" s="38">
        <v>29.8571567043619</v>
      </c>
      <c r="D68" s="39">
        <v>48.6393655947753</v>
      </c>
      <c r="E68" s="38">
        <v>0.288529886914378</v>
      </c>
      <c r="F68" s="39">
        <v>0.470035067089874</v>
      </c>
      <c r="G68" s="38">
        <v>0.0230210016155089</v>
      </c>
      <c r="H68" s="39">
        <v>0.0375027979061069</v>
      </c>
      <c r="I68" s="38">
        <v>8.8345718901454</v>
      </c>
      <c r="J68" s="39">
        <v>14.3921263599534</v>
      </c>
      <c r="K68" s="38">
        <v>22.38147819063</v>
      </c>
      <c r="L68" s="44">
        <v>36.4609701802753</v>
      </c>
      <c r="M68" s="45">
        <v>0</v>
      </c>
      <c r="N68" s="46">
        <v>0</v>
      </c>
      <c r="O68" s="45">
        <v>0</v>
      </c>
      <c r="P68" s="46">
        <v>0</v>
      </c>
      <c r="Q68" s="45">
        <v>0</v>
      </c>
      <c r="R68" s="46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6">
        <v>0</v>
      </c>
      <c r="Y68" s="45">
        <v>0</v>
      </c>
      <c r="Z68" s="50">
        <v>1238</v>
      </c>
      <c r="AA68" s="50">
        <v>545</v>
      </c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s="22" customFormat="1" ht="15" customHeight="1" spans="1:16384">
      <c r="A69" s="37" t="s">
        <v>180</v>
      </c>
      <c r="B69" s="38">
        <v>63.4223863636364</v>
      </c>
      <c r="C69" s="38">
        <v>37.9277840909091</v>
      </c>
      <c r="D69" s="39">
        <v>59.8018874178712</v>
      </c>
      <c r="E69" s="38">
        <v>0.60762987012987</v>
      </c>
      <c r="F69" s="39">
        <v>0.958068443918185</v>
      </c>
      <c r="G69" s="38">
        <v>0.689123376623377</v>
      </c>
      <c r="H69" s="39">
        <v>1.08656172707259</v>
      </c>
      <c r="I69" s="38">
        <v>14.2418831168831</v>
      </c>
      <c r="J69" s="39">
        <v>22.4556090261668</v>
      </c>
      <c r="K69" s="38">
        <v>9.95596590909091</v>
      </c>
      <c r="L69" s="44">
        <v>15.6978733849713</v>
      </c>
      <c r="M69" s="45">
        <v>916.458333333333</v>
      </c>
      <c r="N69" s="46">
        <v>467.611666666667</v>
      </c>
      <c r="O69" s="45">
        <v>51.0237781313935</v>
      </c>
      <c r="P69" s="46">
        <v>4.94666666666667</v>
      </c>
      <c r="Q69" s="45">
        <v>0.539759036144578</v>
      </c>
      <c r="R69" s="46">
        <v>47.7333333333333</v>
      </c>
      <c r="S69" s="45">
        <v>5.20845646737895</v>
      </c>
      <c r="T69" s="45">
        <v>36.8333333333333</v>
      </c>
      <c r="U69" s="45">
        <v>4.01909524892021</v>
      </c>
      <c r="V69" s="45">
        <v>294.666666666667</v>
      </c>
      <c r="W69" s="45">
        <v>32.1527619913617</v>
      </c>
      <c r="X69" s="46">
        <v>64.6666666666667</v>
      </c>
      <c r="Y69" s="45">
        <v>7.05614912480109</v>
      </c>
      <c r="Z69" s="50">
        <v>1232</v>
      </c>
      <c r="AA69" s="50">
        <v>96</v>
      </c>
      <c r="XEV69" s="51"/>
      <c r="XEW69" s="51"/>
      <c r="XEX69" s="51"/>
      <c r="XEY69" s="51"/>
      <c r="XEZ69" s="51"/>
      <c r="XFA69" s="51"/>
      <c r="XFB69" s="51"/>
      <c r="XFC69" s="51"/>
      <c r="XFD69" s="51"/>
    </row>
    <row r="70" s="22" customFormat="1" ht="15" customHeight="1" spans="1:16384">
      <c r="A70" s="37" t="s">
        <v>181</v>
      </c>
      <c r="B70" s="38">
        <v>49.2172292993631</v>
      </c>
      <c r="C70" s="38">
        <v>25.5722866242038</v>
      </c>
      <c r="D70" s="39">
        <v>51.9579972059394</v>
      </c>
      <c r="E70" s="38">
        <v>0.0254777070063694</v>
      </c>
      <c r="F70" s="39">
        <v>0.0517658295053581</v>
      </c>
      <c r="G70" s="38">
        <v>0.0117834394904459</v>
      </c>
      <c r="H70" s="39">
        <v>0.0239416961462281</v>
      </c>
      <c r="I70" s="38">
        <v>9.83611464968153</v>
      </c>
      <c r="J70" s="39">
        <v>19.9851043825598</v>
      </c>
      <c r="K70" s="38">
        <v>13.7715668789809</v>
      </c>
      <c r="L70" s="44">
        <v>27.9811908858492</v>
      </c>
      <c r="M70" s="45">
        <v>539.793333333333</v>
      </c>
      <c r="N70" s="46">
        <v>113.471666666667</v>
      </c>
      <c r="O70" s="45">
        <v>21.0213168002569</v>
      </c>
      <c r="P70" s="46">
        <v>7.755</v>
      </c>
      <c r="Q70" s="45">
        <v>1.43666094431202</v>
      </c>
      <c r="R70" s="46">
        <v>0</v>
      </c>
      <c r="S70" s="45">
        <v>0</v>
      </c>
      <c r="T70" s="45">
        <v>0</v>
      </c>
      <c r="U70" s="45">
        <v>0</v>
      </c>
      <c r="V70" s="45">
        <v>356.666666666667</v>
      </c>
      <c r="W70" s="45">
        <v>66.0746705529277</v>
      </c>
      <c r="X70" s="46">
        <v>61.9</v>
      </c>
      <c r="Y70" s="45">
        <v>11.4673517025034</v>
      </c>
      <c r="Z70" s="50">
        <v>1570</v>
      </c>
      <c r="AA70" s="50">
        <v>334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  <c r="XDI70" s="21"/>
      <c r="XDJ70" s="21"/>
      <c r="XDK70" s="21"/>
      <c r="XDL70" s="21"/>
      <c r="XDM70" s="21"/>
      <c r="XDN70" s="21"/>
      <c r="XDO70" s="21"/>
      <c r="XDP70" s="21"/>
      <c r="XDQ70" s="21"/>
      <c r="XDR70" s="21"/>
      <c r="XDS70" s="21"/>
      <c r="XDT70" s="21"/>
      <c r="XDU70" s="21"/>
      <c r="XDV70" s="21"/>
      <c r="XDW70" s="21"/>
      <c r="XDX70" s="21"/>
      <c r="XDY70" s="21"/>
      <c r="XDZ70" s="21"/>
      <c r="XEA70" s="21"/>
      <c r="XEB70" s="21"/>
      <c r="XEC70" s="21"/>
      <c r="XED70" s="21"/>
      <c r="XEE70" s="21"/>
      <c r="XEF70" s="21"/>
      <c r="XEG70" s="21"/>
      <c r="XEH70" s="21"/>
      <c r="XEI70" s="21"/>
      <c r="XEJ70" s="21"/>
      <c r="XEK70" s="21"/>
      <c r="XEL70" s="21"/>
      <c r="XEM70" s="21"/>
      <c r="XEN70" s="21"/>
      <c r="XEO70" s="21"/>
      <c r="XEP70" s="21"/>
      <c r="XEQ70" s="21"/>
      <c r="XER70" s="21"/>
      <c r="XES70" s="21"/>
      <c r="XET70" s="21"/>
      <c r="XEU70" s="21"/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22" customFormat="1" ht="15" customHeight="1" spans="1:16384">
      <c r="A71" s="37" t="s">
        <v>182</v>
      </c>
      <c r="B71" s="38">
        <v>44.5696594569719</v>
      </c>
      <c r="C71" s="38">
        <v>27.7342199723884</v>
      </c>
      <c r="D71" s="39">
        <v>62.2266813574453</v>
      </c>
      <c r="E71" s="38">
        <v>0.683387022549471</v>
      </c>
      <c r="F71" s="39">
        <v>1.53330097397136</v>
      </c>
      <c r="G71" s="38">
        <v>0.806028531983433</v>
      </c>
      <c r="H71" s="39">
        <v>1.80846912855949</v>
      </c>
      <c r="I71" s="38">
        <v>10.1675103543488</v>
      </c>
      <c r="J71" s="39">
        <v>22.8126274201504</v>
      </c>
      <c r="K71" s="38">
        <v>5.17851357570179</v>
      </c>
      <c r="L71" s="44">
        <v>11.6189211198735</v>
      </c>
      <c r="M71" s="45">
        <v>1333.1925</v>
      </c>
      <c r="N71" s="46">
        <v>140.915</v>
      </c>
      <c r="O71" s="45">
        <v>10.5697414289384</v>
      </c>
      <c r="P71" s="46">
        <v>26.5775</v>
      </c>
      <c r="Q71" s="45">
        <v>1.99352306587383</v>
      </c>
      <c r="R71" s="46">
        <v>123.175</v>
      </c>
      <c r="S71" s="45">
        <v>9.23910088003045</v>
      </c>
      <c r="T71" s="45">
        <v>34.875</v>
      </c>
      <c r="U71" s="45">
        <v>2.6159013045753</v>
      </c>
      <c r="V71" s="45">
        <v>618.5</v>
      </c>
      <c r="W71" s="45">
        <v>46.3924001972708</v>
      </c>
      <c r="X71" s="46">
        <v>389.15</v>
      </c>
      <c r="Y71" s="45">
        <v>29.1893331233111</v>
      </c>
      <c r="Z71" s="50">
        <v>2173</v>
      </c>
      <c r="AA71" s="50">
        <v>244</v>
      </c>
      <c r="XEV71" s="51"/>
      <c r="XEW71" s="51"/>
      <c r="XEX71" s="51"/>
      <c r="XEY71" s="51"/>
      <c r="XEZ71" s="51"/>
      <c r="XFA71" s="51"/>
      <c r="XFB71" s="51"/>
      <c r="XFC71" s="51"/>
      <c r="XFD71" s="51"/>
    </row>
    <row r="72" s="22" customFormat="1" ht="15" customHeight="1" spans="1:16384">
      <c r="A72" s="37" t="s">
        <v>183</v>
      </c>
      <c r="B72" s="38">
        <v>63.2373436161097</v>
      </c>
      <c r="C72" s="38">
        <v>42.6090488431877</v>
      </c>
      <c r="D72" s="39">
        <v>67.3795678418298</v>
      </c>
      <c r="E72" s="38">
        <v>0.936846615252785</v>
      </c>
      <c r="F72" s="39">
        <v>1.48147686427189</v>
      </c>
      <c r="G72" s="38">
        <v>0.450514138817481</v>
      </c>
      <c r="H72" s="39">
        <v>0.712417873768361</v>
      </c>
      <c r="I72" s="38">
        <v>14.2973436161097</v>
      </c>
      <c r="J72" s="39">
        <v>22.6090199216835</v>
      </c>
      <c r="K72" s="38">
        <v>4.94359040274207</v>
      </c>
      <c r="L72" s="44">
        <v>7.81751749844643</v>
      </c>
      <c r="M72" s="45">
        <v>873.151333333333</v>
      </c>
      <c r="N72" s="46">
        <v>106.868</v>
      </c>
      <c r="O72" s="45">
        <v>12.2393445351589</v>
      </c>
      <c r="P72" s="46">
        <v>23.0166666666667</v>
      </c>
      <c r="Q72" s="45">
        <v>2.63604552704495</v>
      </c>
      <c r="R72" s="46">
        <v>34.6866666666667</v>
      </c>
      <c r="S72" s="45">
        <v>3.97258359948294</v>
      </c>
      <c r="T72" s="45">
        <v>14.3666666666667</v>
      </c>
      <c r="U72" s="45">
        <v>1.64538106032784</v>
      </c>
      <c r="V72" s="45">
        <v>440.8</v>
      </c>
      <c r="W72" s="45">
        <v>50.4838031131679</v>
      </c>
      <c r="X72" s="46">
        <v>253.413333333333</v>
      </c>
      <c r="Y72" s="45">
        <v>29.0228421648176</v>
      </c>
      <c r="Z72" s="50">
        <v>2334</v>
      </c>
      <c r="AA72" s="50">
        <v>124</v>
      </c>
      <c r="XEV72" s="51"/>
      <c r="XEW72" s="51"/>
      <c r="XEX72" s="51"/>
      <c r="XEY72" s="51"/>
      <c r="XEZ72" s="51"/>
      <c r="XFA72" s="51"/>
      <c r="XFB72" s="51"/>
      <c r="XFC72" s="51"/>
      <c r="XFD72" s="51"/>
    </row>
    <row r="73" s="22" customFormat="1" ht="15" customHeight="1" spans="1:16384">
      <c r="A73" s="37" t="s">
        <v>184</v>
      </c>
      <c r="B73" s="38">
        <v>421.931361185984</v>
      </c>
      <c r="C73" s="38">
        <v>389.650588499551</v>
      </c>
      <c r="D73" s="39">
        <v>92.3492834010497</v>
      </c>
      <c r="E73" s="38">
        <v>1.0125786163522</v>
      </c>
      <c r="F73" s="39">
        <v>0.239986573528452</v>
      </c>
      <c r="G73" s="38">
        <v>0.00381850853548967</v>
      </c>
      <c r="H73" s="39">
        <v>0.000905007043030988</v>
      </c>
      <c r="I73" s="38">
        <v>10.4676549865229</v>
      </c>
      <c r="J73" s="39">
        <v>2.48089048349</v>
      </c>
      <c r="K73" s="38">
        <v>20.7967205750225</v>
      </c>
      <c r="L73" s="44">
        <v>4.92893453488883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6">
        <v>0</v>
      </c>
      <c r="Y73" s="45">
        <v>0</v>
      </c>
      <c r="Z73" s="50">
        <v>2226</v>
      </c>
      <c r="AA73" s="50">
        <v>0</v>
      </c>
      <c r="XEV73" s="51"/>
      <c r="XEW73" s="51"/>
      <c r="XEX73" s="51"/>
      <c r="XEY73" s="51"/>
      <c r="XEZ73" s="51"/>
      <c r="XFA73" s="51"/>
      <c r="XFB73" s="51"/>
      <c r="XFC73" s="51"/>
      <c r="XFD73" s="51"/>
    </row>
    <row r="74" s="22" customFormat="1" ht="15" customHeight="1" spans="1:16384">
      <c r="A74" s="37" t="s">
        <v>185</v>
      </c>
      <c r="B74" s="38">
        <v>123.995094929104</v>
      </c>
      <c r="C74" s="38">
        <v>94.0206224465273</v>
      </c>
      <c r="D74" s="39">
        <v>75.8260820722669</v>
      </c>
      <c r="E74" s="38">
        <v>0.339461667868301</v>
      </c>
      <c r="F74" s="39">
        <v>0.273770239106954</v>
      </c>
      <c r="G74" s="38">
        <v>0.0258351357846671</v>
      </c>
      <c r="H74" s="39">
        <v>0.0208356111178743</v>
      </c>
      <c r="I74" s="38">
        <v>10.1338620523913</v>
      </c>
      <c r="J74" s="39">
        <v>8.172792688441</v>
      </c>
      <c r="K74" s="38">
        <v>19.4753136265321</v>
      </c>
      <c r="L74" s="44">
        <v>15.7065193890673</v>
      </c>
      <c r="M74" s="45">
        <v>1432.87333333333</v>
      </c>
      <c r="N74" s="46">
        <v>987.21</v>
      </c>
      <c r="O74" s="45">
        <v>68.8972274823083</v>
      </c>
      <c r="P74" s="46">
        <v>9.23</v>
      </c>
      <c r="Q74" s="45">
        <v>0.644160218860937</v>
      </c>
      <c r="R74" s="46">
        <v>84.8666666666667</v>
      </c>
      <c r="S74" s="45">
        <v>5.92283104810381</v>
      </c>
      <c r="T74" s="45">
        <v>20.1666666666667</v>
      </c>
      <c r="U74" s="45">
        <v>1.40742843051956</v>
      </c>
      <c r="V74" s="45">
        <v>281.333333333333</v>
      </c>
      <c r="W74" s="45">
        <v>19.634208187744</v>
      </c>
      <c r="X74" s="46">
        <v>50.0666666666667</v>
      </c>
      <c r="Y74" s="45">
        <v>3.49414463246344</v>
      </c>
      <c r="Z74" s="50">
        <v>4161</v>
      </c>
      <c r="AA74" s="50">
        <v>1279</v>
      </c>
      <c r="XEV74" s="51"/>
      <c r="XEW74" s="51"/>
      <c r="XEX74" s="51"/>
      <c r="XEY74" s="51"/>
      <c r="XEZ74" s="51"/>
      <c r="XFA74" s="51"/>
      <c r="XFB74" s="51"/>
      <c r="XFC74" s="51"/>
      <c r="XFD74" s="51"/>
    </row>
    <row r="75" s="22" customFormat="1" ht="15" customHeight="1" spans="1:16384">
      <c r="A75" s="37" t="s">
        <v>186</v>
      </c>
      <c r="B75" s="38">
        <v>61.7774268774703</v>
      </c>
      <c r="C75" s="38">
        <v>43.5485770750988</v>
      </c>
      <c r="D75" s="39">
        <v>70.492701422274</v>
      </c>
      <c r="E75" s="38">
        <v>0.59098814229249</v>
      </c>
      <c r="F75" s="39">
        <v>0.956640915887706</v>
      </c>
      <c r="G75" s="38">
        <v>0.0648221343873518</v>
      </c>
      <c r="H75" s="39">
        <v>0.104928511373451</v>
      </c>
      <c r="I75" s="38">
        <v>13.7739130434783</v>
      </c>
      <c r="J75" s="39">
        <v>22.296029050866</v>
      </c>
      <c r="K75" s="38">
        <v>3.79912648221344</v>
      </c>
      <c r="L75" s="44">
        <v>6.14970009959891</v>
      </c>
      <c r="M75" s="45">
        <v>1017.65416666667</v>
      </c>
      <c r="N75" s="46">
        <v>213.976875</v>
      </c>
      <c r="O75" s="45">
        <v>21.0264824739904</v>
      </c>
      <c r="P75" s="46">
        <v>0</v>
      </c>
      <c r="Q75" s="45">
        <v>0</v>
      </c>
      <c r="R75" s="46">
        <v>107.041666666667</v>
      </c>
      <c r="S75" s="45">
        <v>10.5184718122152</v>
      </c>
      <c r="T75" s="45">
        <v>12.3958333333333</v>
      </c>
      <c r="U75" s="45">
        <v>1.21807916081511</v>
      </c>
      <c r="V75" s="45">
        <v>407.65625</v>
      </c>
      <c r="W75" s="45">
        <v>40.0584268558818</v>
      </c>
      <c r="X75" s="46">
        <v>276.583541666667</v>
      </c>
      <c r="Y75" s="45">
        <v>27.1785396970975</v>
      </c>
      <c r="Z75" s="50">
        <v>2530</v>
      </c>
      <c r="AA75" s="50">
        <v>683</v>
      </c>
      <c r="XEV75" s="51"/>
      <c r="XEW75" s="51"/>
      <c r="XEX75" s="51"/>
      <c r="XEY75" s="51"/>
      <c r="XEZ75" s="51"/>
      <c r="XFA75" s="51"/>
      <c r="XFB75" s="51"/>
      <c r="XFC75" s="51"/>
      <c r="XFD75" s="51"/>
    </row>
    <row r="76" s="22" customFormat="1" ht="15" customHeight="1" spans="1:16384">
      <c r="A76" s="37" t="s">
        <v>187</v>
      </c>
      <c r="B76" s="38">
        <v>55.913596214511</v>
      </c>
      <c r="C76" s="38">
        <v>37.3859384858044</v>
      </c>
      <c r="D76" s="39">
        <v>66.8637702042527</v>
      </c>
      <c r="E76" s="38">
        <v>1.39881703470032</v>
      </c>
      <c r="F76" s="39">
        <v>2.50174757018631</v>
      </c>
      <c r="G76" s="38">
        <v>0.951498422712934</v>
      </c>
      <c r="H76" s="39">
        <v>1.7017299675423</v>
      </c>
      <c r="I76" s="38">
        <v>12.3026025236593</v>
      </c>
      <c r="J76" s="39">
        <v>22.0028818687689</v>
      </c>
      <c r="K76" s="38">
        <v>3.87473974763407</v>
      </c>
      <c r="L76" s="44">
        <v>6.92987038924975</v>
      </c>
      <c r="M76" s="45">
        <v>806.4225</v>
      </c>
      <c r="N76" s="46">
        <v>175.062</v>
      </c>
      <c r="O76" s="45">
        <v>21.7084716758275</v>
      </c>
      <c r="P76" s="46">
        <v>28.9505</v>
      </c>
      <c r="Q76" s="45">
        <v>3.58999159869671</v>
      </c>
      <c r="R76" s="46">
        <v>113.185</v>
      </c>
      <c r="S76" s="45">
        <v>14.0354466796251</v>
      </c>
      <c r="T76" s="45">
        <v>31.45</v>
      </c>
      <c r="U76" s="45">
        <v>3.89994078786244</v>
      </c>
      <c r="V76" s="45">
        <v>371.6</v>
      </c>
      <c r="W76" s="45">
        <v>46.080063490292</v>
      </c>
      <c r="X76" s="46">
        <v>86.175</v>
      </c>
      <c r="Y76" s="45">
        <v>10.6860857676962</v>
      </c>
      <c r="Z76" s="50">
        <v>1268</v>
      </c>
      <c r="AA76" s="50">
        <v>69</v>
      </c>
      <c r="XEV76" s="51"/>
      <c r="XEW76" s="51"/>
      <c r="XEX76" s="51"/>
      <c r="XEY76" s="51"/>
      <c r="XEZ76" s="51"/>
      <c r="XFA76" s="51"/>
      <c r="XFB76" s="51"/>
      <c r="XFC76" s="51"/>
      <c r="XFD76" s="51"/>
    </row>
    <row r="77" s="22" customFormat="1" ht="15" customHeight="1" spans="1:16384">
      <c r="A77" s="37" t="s">
        <v>188</v>
      </c>
      <c r="B77" s="38">
        <v>69.4791378625348</v>
      </c>
      <c r="C77" s="38">
        <v>48.7844457687723</v>
      </c>
      <c r="D77" s="39">
        <v>70.2145237686929</v>
      </c>
      <c r="E77" s="38">
        <v>0.419467620182757</v>
      </c>
      <c r="F77" s="39">
        <v>0.603731757599927</v>
      </c>
      <c r="G77" s="38">
        <v>0.752483114819229</v>
      </c>
      <c r="H77" s="39">
        <v>1.08303461725162</v>
      </c>
      <c r="I77" s="38">
        <v>15.9458085021851</v>
      </c>
      <c r="J77" s="39">
        <v>22.9504985132862</v>
      </c>
      <c r="K77" s="38">
        <v>3.57693285657529</v>
      </c>
      <c r="L77" s="44">
        <v>5.14821134316935</v>
      </c>
      <c r="M77" s="45">
        <v>773.888285714286</v>
      </c>
      <c r="N77" s="46">
        <v>195.066571428571</v>
      </c>
      <c r="O77" s="45">
        <v>25.2060374900918</v>
      </c>
      <c r="P77" s="46">
        <v>22.216</v>
      </c>
      <c r="Q77" s="45">
        <v>2.8706985762803</v>
      </c>
      <c r="R77" s="46">
        <v>68.1914285714286</v>
      </c>
      <c r="S77" s="45">
        <v>8.81153389064276</v>
      </c>
      <c r="T77" s="45">
        <v>25.02</v>
      </c>
      <c r="U77" s="45">
        <v>3.2330247739707</v>
      </c>
      <c r="V77" s="45">
        <v>278.857142857143</v>
      </c>
      <c r="W77" s="45">
        <v>36.0332554458765</v>
      </c>
      <c r="X77" s="46">
        <v>184.537142857143</v>
      </c>
      <c r="Y77" s="45">
        <v>23.845449823138</v>
      </c>
      <c r="Z77" s="50">
        <v>2517</v>
      </c>
      <c r="AA77" s="50">
        <v>815</v>
      </c>
      <c r="XEV77" s="51"/>
      <c r="XEW77" s="51"/>
      <c r="XEX77" s="51"/>
      <c r="XEY77" s="51"/>
      <c r="XEZ77" s="51"/>
      <c r="XFA77" s="51"/>
      <c r="XFB77" s="51"/>
      <c r="XFC77" s="51"/>
      <c r="XFD77" s="51"/>
    </row>
    <row r="78" s="22" customFormat="1" ht="15" customHeight="1" spans="1:16384">
      <c r="A78" s="37" t="s">
        <v>189</v>
      </c>
      <c r="B78" s="38">
        <v>51.4228853503185</v>
      </c>
      <c r="C78" s="38">
        <v>35.5240700636943</v>
      </c>
      <c r="D78" s="39">
        <v>69.0822185913655</v>
      </c>
      <c r="E78" s="38">
        <v>1.10328025477707</v>
      </c>
      <c r="F78" s="39">
        <v>2.14550437467865</v>
      </c>
      <c r="G78" s="38">
        <v>0.0872611464968153</v>
      </c>
      <c r="H78" s="39">
        <v>0.169693213249993</v>
      </c>
      <c r="I78" s="38">
        <v>12.3900636942675</v>
      </c>
      <c r="J78" s="39">
        <v>24.0944544629501</v>
      </c>
      <c r="K78" s="38">
        <v>2.3182101910828</v>
      </c>
      <c r="L78" s="44">
        <v>4.50812935775578</v>
      </c>
      <c r="M78" s="45">
        <v>755.357272727273</v>
      </c>
      <c r="N78" s="46">
        <v>170.55696969697</v>
      </c>
      <c r="O78" s="45">
        <v>22.5796422242896</v>
      </c>
      <c r="P78" s="46">
        <v>13.1730303030303</v>
      </c>
      <c r="Q78" s="45">
        <v>1.7439469743196</v>
      </c>
      <c r="R78" s="46">
        <v>161.906060606061</v>
      </c>
      <c r="S78" s="45">
        <v>21.4343684044355</v>
      </c>
      <c r="T78" s="45">
        <v>13.4545454545455</v>
      </c>
      <c r="U78" s="45">
        <v>1.78121611326609</v>
      </c>
      <c r="V78" s="45">
        <v>207.945454545455</v>
      </c>
      <c r="W78" s="45">
        <v>27.5294171451679</v>
      </c>
      <c r="X78" s="46">
        <v>188.321212121212</v>
      </c>
      <c r="Y78" s="45">
        <v>24.9314091385212</v>
      </c>
      <c r="Z78" s="50">
        <v>3140</v>
      </c>
      <c r="AA78" s="50">
        <v>0</v>
      </c>
      <c r="XEV78" s="51"/>
      <c r="XEW78" s="51"/>
      <c r="XEX78" s="51"/>
      <c r="XEY78" s="51"/>
      <c r="XEZ78" s="51"/>
      <c r="XFA78" s="51"/>
      <c r="XFB78" s="51"/>
      <c r="XFC78" s="51"/>
      <c r="XFD78" s="51"/>
    </row>
    <row r="79" s="22" customFormat="1" ht="15" customHeight="1" spans="1:16384">
      <c r="A79" s="37" t="s">
        <v>190</v>
      </c>
      <c r="B79" s="38">
        <v>47.2881048951049</v>
      </c>
      <c r="C79" s="38">
        <v>32.4327902097902</v>
      </c>
      <c r="D79" s="39">
        <v>68.5855148598851</v>
      </c>
      <c r="E79" s="38">
        <v>0.0855244755244755</v>
      </c>
      <c r="F79" s="39">
        <v>0.180858327298561</v>
      </c>
      <c r="G79" s="38">
        <v>0.335314685314685</v>
      </c>
      <c r="H79" s="39">
        <v>0.709088862957153</v>
      </c>
      <c r="I79" s="38">
        <v>13.6026573426573</v>
      </c>
      <c r="J79" s="39">
        <v>28.7654947747027</v>
      </c>
      <c r="K79" s="38">
        <v>0.831818181818182</v>
      </c>
      <c r="L79" s="44">
        <v>1.75904317515648</v>
      </c>
      <c r="M79" s="45">
        <v>880.449</v>
      </c>
      <c r="N79" s="46">
        <v>60.605</v>
      </c>
      <c r="O79" s="45">
        <v>6.88341970971629</v>
      </c>
      <c r="P79" s="46">
        <v>0.22</v>
      </c>
      <c r="Q79" s="45">
        <v>0.0249872508231595</v>
      </c>
      <c r="R79" s="46">
        <v>101.37</v>
      </c>
      <c r="S79" s="45">
        <v>11.5134437088349</v>
      </c>
      <c r="T79" s="45">
        <v>0</v>
      </c>
      <c r="U79" s="45">
        <v>0</v>
      </c>
      <c r="V79" s="45">
        <v>333.54</v>
      </c>
      <c r="W79" s="45">
        <v>37.8829438161665</v>
      </c>
      <c r="X79" s="46">
        <v>384.714</v>
      </c>
      <c r="Y79" s="45">
        <v>43.6952055144591</v>
      </c>
      <c r="Z79" s="50">
        <v>1430</v>
      </c>
      <c r="AA79" s="50">
        <v>91</v>
      </c>
      <c r="XEV79" s="51"/>
      <c r="XEW79" s="51"/>
      <c r="XEX79" s="51"/>
      <c r="XEY79" s="51"/>
      <c r="XEZ79" s="51"/>
      <c r="XFA79" s="51"/>
      <c r="XFB79" s="51"/>
      <c r="XFC79" s="51"/>
      <c r="XFD79" s="51"/>
    </row>
    <row r="80" s="22" customFormat="1" ht="15" customHeight="1" spans="1:16384">
      <c r="A80" s="37" t="s">
        <v>191</v>
      </c>
      <c r="B80" s="38">
        <v>51.9106798457088</v>
      </c>
      <c r="C80" s="38">
        <v>30.2742092574735</v>
      </c>
      <c r="D80" s="39">
        <v>58.3198088475355</v>
      </c>
      <c r="E80" s="38">
        <v>0.497107039537126</v>
      </c>
      <c r="F80" s="39">
        <v>0.95761997533966</v>
      </c>
      <c r="G80" s="38">
        <v>0.607762777242044</v>
      </c>
      <c r="H80" s="39">
        <v>1.17078562455445</v>
      </c>
      <c r="I80" s="38">
        <v>11.9351494696239</v>
      </c>
      <c r="J80" s="39">
        <v>22.9917032585551</v>
      </c>
      <c r="K80" s="38">
        <v>8.59645130183221</v>
      </c>
      <c r="L80" s="44">
        <v>16.5600822940153</v>
      </c>
      <c r="M80" s="45">
        <v>572.982727272727</v>
      </c>
      <c r="N80" s="46">
        <v>105.505757575758</v>
      </c>
      <c r="O80" s="45">
        <v>18.4134272385386</v>
      </c>
      <c r="P80" s="46">
        <v>3.33333333333333</v>
      </c>
      <c r="Q80" s="45">
        <v>0.581751102550556</v>
      </c>
      <c r="R80" s="46">
        <v>54.1484848484849</v>
      </c>
      <c r="S80" s="45">
        <v>9.45028222861443</v>
      </c>
      <c r="T80" s="45">
        <v>10.9848484848485</v>
      </c>
      <c r="U80" s="45">
        <v>1.91713431522342</v>
      </c>
      <c r="V80" s="45">
        <v>212.763636363636</v>
      </c>
      <c r="W80" s="45">
        <v>37.1326440111633</v>
      </c>
      <c r="X80" s="46">
        <v>186.246666666667</v>
      </c>
      <c r="Y80" s="45">
        <v>32.5047611039097</v>
      </c>
      <c r="Z80" s="50">
        <v>2074</v>
      </c>
      <c r="AA80" s="50">
        <v>0</v>
      </c>
      <c r="XEV80" s="51"/>
      <c r="XEW80" s="51"/>
      <c r="XEX80" s="51"/>
      <c r="XEY80" s="51"/>
      <c r="XEZ80" s="51"/>
      <c r="XFA80" s="51"/>
      <c r="XFB80" s="51"/>
      <c r="XFC80" s="51"/>
      <c r="XFD80" s="51"/>
    </row>
    <row r="81" s="22" customFormat="1" ht="15" customHeight="1" spans="1:16384">
      <c r="A81" s="37" t="s">
        <v>192</v>
      </c>
      <c r="B81" s="38">
        <v>76.1883979686057</v>
      </c>
      <c r="C81" s="38">
        <v>46.9607109879963</v>
      </c>
      <c r="D81" s="39">
        <v>61.6376144401238</v>
      </c>
      <c r="E81" s="38">
        <v>1.1258541089566</v>
      </c>
      <c r="F81" s="39">
        <v>1.47772382537893</v>
      </c>
      <c r="G81" s="38">
        <v>1.98730378578024</v>
      </c>
      <c r="H81" s="39">
        <v>2.60840736748282</v>
      </c>
      <c r="I81" s="38">
        <v>14.5247922437673</v>
      </c>
      <c r="J81" s="39">
        <v>19.0643098306811</v>
      </c>
      <c r="K81" s="38">
        <v>11.5897368421053</v>
      </c>
      <c r="L81" s="44">
        <v>15.2119445363334</v>
      </c>
      <c r="M81" s="45">
        <v>1040.05583333333</v>
      </c>
      <c r="N81" s="46">
        <v>267.8585</v>
      </c>
      <c r="O81" s="45">
        <v>25.7542423603861</v>
      </c>
      <c r="P81" s="46">
        <v>24.487</v>
      </c>
      <c r="Q81" s="45">
        <v>2.35439283307707</v>
      </c>
      <c r="R81" s="46">
        <v>108.96</v>
      </c>
      <c r="S81" s="45">
        <v>10.4763606441</v>
      </c>
      <c r="T81" s="45">
        <v>20.1833333333333</v>
      </c>
      <c r="U81" s="45">
        <v>1.94060094530181</v>
      </c>
      <c r="V81" s="45">
        <v>354.086666666667</v>
      </c>
      <c r="W81" s="45">
        <v>34.0449671371809</v>
      </c>
      <c r="X81" s="46">
        <v>264.480333333333</v>
      </c>
      <c r="Y81" s="45">
        <v>25.429436079954</v>
      </c>
      <c r="Z81" s="50">
        <v>2166</v>
      </c>
      <c r="AA81" s="50">
        <v>165</v>
      </c>
      <c r="XEV81" s="51"/>
      <c r="XEW81" s="51"/>
      <c r="XEX81" s="51"/>
      <c r="XEY81" s="51"/>
      <c r="XEZ81" s="51"/>
      <c r="XFA81" s="51"/>
      <c r="XFB81" s="51"/>
      <c r="XFC81" s="51"/>
      <c r="XFD81" s="51"/>
    </row>
    <row r="82" s="22" customFormat="1" ht="15" customHeight="1" spans="1:16384">
      <c r="A82" s="37" t="s">
        <v>193</v>
      </c>
      <c r="B82" s="38">
        <v>79.5794660194175</v>
      </c>
      <c r="C82" s="38">
        <v>61.7914563106796</v>
      </c>
      <c r="D82" s="39">
        <v>77.6474879783717</v>
      </c>
      <c r="E82" s="38">
        <v>0.492718446601942</v>
      </c>
      <c r="F82" s="39">
        <v>0.619152742846651</v>
      </c>
      <c r="G82" s="38">
        <v>0.393203883495146</v>
      </c>
      <c r="H82" s="39">
        <v>0.494102188872697</v>
      </c>
      <c r="I82" s="38">
        <v>12.863859223301</v>
      </c>
      <c r="J82" s="39">
        <v>16.1647971100512</v>
      </c>
      <c r="K82" s="38">
        <v>4.03822815533981</v>
      </c>
      <c r="L82" s="44">
        <v>5.07445997985771</v>
      </c>
      <c r="M82" s="45">
        <v>825.973333333333</v>
      </c>
      <c r="N82" s="46">
        <v>96.9873333333333</v>
      </c>
      <c r="O82" s="45">
        <v>11.7421869955446</v>
      </c>
      <c r="P82" s="46">
        <v>0.24</v>
      </c>
      <c r="Q82" s="45">
        <v>0.0290566281397301</v>
      </c>
      <c r="R82" s="46">
        <v>138.36</v>
      </c>
      <c r="S82" s="45">
        <v>16.7511461225544</v>
      </c>
      <c r="T82" s="45">
        <v>21.3</v>
      </c>
      <c r="U82" s="45">
        <v>2.57877574740105</v>
      </c>
      <c r="V82" s="45">
        <v>450.813333333333</v>
      </c>
      <c r="W82" s="45">
        <v>54.5796474462452</v>
      </c>
      <c r="X82" s="46">
        <v>118.272666666667</v>
      </c>
      <c r="Y82" s="45">
        <v>14.3191870601149</v>
      </c>
      <c r="Z82" s="50">
        <v>1236</v>
      </c>
      <c r="AA82" s="50">
        <v>267</v>
      </c>
      <c r="XEV82" s="51"/>
      <c r="XEW82" s="51"/>
      <c r="XEX82" s="51"/>
      <c r="XEY82" s="51"/>
      <c r="XEZ82" s="51"/>
      <c r="XFA82" s="51"/>
      <c r="XFB82" s="51"/>
      <c r="XFC82" s="51"/>
      <c r="XFD82" s="51"/>
    </row>
    <row r="83" s="22" customFormat="1" ht="15" customHeight="1" spans="1:16384">
      <c r="A83" s="37" t="s">
        <v>194</v>
      </c>
      <c r="B83" s="38">
        <v>54.9370216306156</v>
      </c>
      <c r="C83" s="38">
        <v>33.906622296173</v>
      </c>
      <c r="D83" s="39">
        <v>61.7190762982268</v>
      </c>
      <c r="E83" s="38">
        <v>1.80016638935108</v>
      </c>
      <c r="F83" s="39">
        <v>3.27678191485334</v>
      </c>
      <c r="G83" s="38">
        <v>1.5757071547421</v>
      </c>
      <c r="H83" s="39">
        <v>2.86820637153722</v>
      </c>
      <c r="I83" s="38">
        <v>13.0931364392679</v>
      </c>
      <c r="J83" s="39">
        <v>23.8329928537139</v>
      </c>
      <c r="K83" s="38">
        <v>4.56138935108153</v>
      </c>
      <c r="L83" s="44">
        <v>8.30294256166871</v>
      </c>
      <c r="M83" s="45">
        <v>1137.24466666667</v>
      </c>
      <c r="N83" s="46">
        <v>197.606</v>
      </c>
      <c r="O83" s="45">
        <v>17.3758563827074</v>
      </c>
      <c r="P83" s="46">
        <v>0.252</v>
      </c>
      <c r="Q83" s="45">
        <v>0.0221588201190362</v>
      </c>
      <c r="R83" s="46">
        <v>231.94</v>
      </c>
      <c r="S83" s="45">
        <v>20.3949076921003</v>
      </c>
      <c r="T83" s="45">
        <v>16.0666666666667</v>
      </c>
      <c r="U83" s="45">
        <v>1.41277133563168</v>
      </c>
      <c r="V83" s="45">
        <v>375.466666666667</v>
      </c>
      <c r="W83" s="45">
        <v>33.0154695530191</v>
      </c>
      <c r="X83" s="46">
        <v>315.913333333333</v>
      </c>
      <c r="Y83" s="45">
        <v>27.7788362164225</v>
      </c>
      <c r="Z83" s="50">
        <v>2404</v>
      </c>
      <c r="AA83" s="50">
        <v>552</v>
      </c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="22" customFormat="1" ht="15" customHeight="1" spans="1:16384">
      <c r="A84" s="37" t="s">
        <v>195</v>
      </c>
      <c r="B84" s="38">
        <v>100.333242023848</v>
      </c>
      <c r="C84" s="38">
        <v>65.759861424428</v>
      </c>
      <c r="D84" s="39">
        <v>65.5414497707527</v>
      </c>
      <c r="E84" s="38">
        <v>3.39390912020625</v>
      </c>
      <c r="F84" s="39">
        <v>3.38263675303103</v>
      </c>
      <c r="G84" s="38">
        <v>4.61811150499517</v>
      </c>
      <c r="H84" s="39">
        <v>4.60277313066142</v>
      </c>
      <c r="I84" s="38">
        <v>16.6249758298421</v>
      </c>
      <c r="J84" s="39">
        <v>16.5697584314983</v>
      </c>
      <c r="K84" s="38">
        <v>9.93638414437641</v>
      </c>
      <c r="L84" s="44">
        <v>9.90338191405662</v>
      </c>
      <c r="M84" s="45">
        <v>975.073597122302</v>
      </c>
      <c r="N84" s="46">
        <v>183.531151079137</v>
      </c>
      <c r="O84" s="45">
        <v>18.8222870171837</v>
      </c>
      <c r="P84" s="46">
        <v>18.9834532374101</v>
      </c>
      <c r="Q84" s="45">
        <v>1.94687388659022</v>
      </c>
      <c r="R84" s="46">
        <v>49.6395683453237</v>
      </c>
      <c r="S84" s="45">
        <v>5.09085349986125</v>
      </c>
      <c r="T84" s="45">
        <v>29.8489208633094</v>
      </c>
      <c r="U84" s="45">
        <v>3.06119670878192</v>
      </c>
      <c r="V84" s="45">
        <v>412.639568345324</v>
      </c>
      <c r="W84" s="45">
        <v>42.3188126068772</v>
      </c>
      <c r="X84" s="46">
        <v>280.430935251799</v>
      </c>
      <c r="Y84" s="45">
        <v>28.7599762807058</v>
      </c>
      <c r="Z84" s="50">
        <v>3103</v>
      </c>
      <c r="AA84" s="50">
        <v>425</v>
      </c>
      <c r="XEV84" s="51"/>
      <c r="XEW84" s="51"/>
      <c r="XEX84" s="51"/>
      <c r="XEY84" s="51"/>
      <c r="XEZ84" s="51"/>
      <c r="XFA84" s="51"/>
      <c r="XFB84" s="51"/>
      <c r="XFC84" s="51"/>
      <c r="XFD84" s="51"/>
    </row>
    <row r="85" s="22" customFormat="1" ht="15" customHeight="1" spans="1:16384">
      <c r="A85" s="37" t="s">
        <v>196</v>
      </c>
      <c r="B85" s="38">
        <v>47.8378655959425</v>
      </c>
      <c r="C85" s="38">
        <v>32.9322104818259</v>
      </c>
      <c r="D85" s="39">
        <v>68.8413039996063</v>
      </c>
      <c r="E85" s="38">
        <v>0.291758241758242</v>
      </c>
      <c r="F85" s="39">
        <v>0.609889755999038</v>
      </c>
      <c r="G85" s="38">
        <v>0.601132713440406</v>
      </c>
      <c r="H85" s="39">
        <v>1.25660437804188</v>
      </c>
      <c r="I85" s="38">
        <v>11.6314454775993</v>
      </c>
      <c r="J85" s="39">
        <v>24.3143069463907</v>
      </c>
      <c r="K85" s="38">
        <v>2.38131868131868</v>
      </c>
      <c r="L85" s="44">
        <v>4.97789491996202</v>
      </c>
      <c r="M85" s="45">
        <v>815.88275862069</v>
      </c>
      <c r="N85" s="46">
        <v>119.54275862069</v>
      </c>
      <c r="O85" s="45">
        <v>14.6519530358486</v>
      </c>
      <c r="P85" s="46">
        <v>0</v>
      </c>
      <c r="Q85" s="45">
        <v>0</v>
      </c>
      <c r="R85" s="46">
        <v>83.3137931034483</v>
      </c>
      <c r="S85" s="45">
        <v>10.2114908328614</v>
      </c>
      <c r="T85" s="45">
        <v>34.5503448275862</v>
      </c>
      <c r="U85" s="45">
        <v>4.23471932241786</v>
      </c>
      <c r="V85" s="45">
        <v>266.4</v>
      </c>
      <c r="W85" s="45">
        <v>32.6517501669442</v>
      </c>
      <c r="X85" s="46">
        <v>312.075862068966</v>
      </c>
      <c r="Y85" s="45">
        <v>38.2500866419279</v>
      </c>
      <c r="Z85" s="50">
        <v>2366</v>
      </c>
      <c r="AA85" s="50">
        <v>1073</v>
      </c>
      <c r="XEV85" s="51"/>
      <c r="XEW85" s="51"/>
      <c r="XEX85" s="51"/>
      <c r="XEY85" s="51"/>
      <c r="XEZ85" s="51"/>
      <c r="XFA85" s="51"/>
      <c r="XFB85" s="51"/>
      <c r="XFC85" s="51"/>
      <c r="XFD85" s="51"/>
    </row>
    <row r="86" s="22" customFormat="1" ht="15" customHeight="1" spans="1:16384">
      <c r="A86" s="37" t="s">
        <v>197</v>
      </c>
      <c r="B86" s="38">
        <v>66.2271443193449</v>
      </c>
      <c r="C86" s="38">
        <v>47.2920368474923</v>
      </c>
      <c r="D86" s="39">
        <v>71.4088419990628</v>
      </c>
      <c r="E86" s="38">
        <v>0.421699078812692</v>
      </c>
      <c r="F86" s="39">
        <v>0.636746583514569</v>
      </c>
      <c r="G86" s="38">
        <v>0.749744114636643</v>
      </c>
      <c r="H86" s="39">
        <v>1.13207978743792</v>
      </c>
      <c r="I86" s="38">
        <v>13.6715455475947</v>
      </c>
      <c r="J86" s="39">
        <v>20.6434169676273</v>
      </c>
      <c r="K86" s="38">
        <v>4.0921187308086</v>
      </c>
      <c r="L86" s="44">
        <v>6.1789146623574</v>
      </c>
      <c r="M86" s="45">
        <v>706.298421052632</v>
      </c>
      <c r="N86" s="46">
        <v>100.666842105263</v>
      </c>
      <c r="O86" s="45">
        <v>14.2527349778348</v>
      </c>
      <c r="P86" s="46">
        <v>0</v>
      </c>
      <c r="Q86" s="45">
        <v>0</v>
      </c>
      <c r="R86" s="46">
        <v>80.8210526315789</v>
      </c>
      <c r="S86" s="45">
        <v>11.4429043337131</v>
      </c>
      <c r="T86" s="45">
        <v>31.1578947368421</v>
      </c>
      <c r="U86" s="45">
        <v>4.4114348564458</v>
      </c>
      <c r="V86" s="45">
        <v>206.936842105263</v>
      </c>
      <c r="W86" s="45">
        <v>29.298783055023</v>
      </c>
      <c r="X86" s="46">
        <v>286.715789473684</v>
      </c>
      <c r="Y86" s="45">
        <v>40.5941427769833</v>
      </c>
      <c r="Z86" s="50">
        <v>977</v>
      </c>
      <c r="AA86" s="50">
        <v>97</v>
      </c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="22" customFormat="1" ht="15" customHeight="1" spans="1:16384">
      <c r="A87" s="37" t="s">
        <v>198</v>
      </c>
      <c r="B87" s="38">
        <v>62.905501312336</v>
      </c>
      <c r="C87" s="38">
        <v>34.967375328084</v>
      </c>
      <c r="D87" s="39">
        <v>55.5871499290107</v>
      </c>
      <c r="E87" s="38">
        <v>2.37800524934383</v>
      </c>
      <c r="F87" s="39">
        <v>3.78028185092533</v>
      </c>
      <c r="G87" s="38">
        <v>0.991076115485564</v>
      </c>
      <c r="H87" s="39">
        <v>1.57549990829055</v>
      </c>
      <c r="I87" s="38">
        <v>16.0548556430446</v>
      </c>
      <c r="J87" s="39">
        <v>25.5221805853349</v>
      </c>
      <c r="K87" s="38">
        <v>8.51418897637795</v>
      </c>
      <c r="L87" s="44">
        <v>13.5348877264385</v>
      </c>
      <c r="M87" s="45">
        <v>739.999655172414</v>
      </c>
      <c r="N87" s="46">
        <v>189.478275862069</v>
      </c>
      <c r="O87" s="45">
        <v>25.6051843453795</v>
      </c>
      <c r="P87" s="46">
        <v>13.0144827586207</v>
      </c>
      <c r="Q87" s="45">
        <v>1.75871470583164</v>
      </c>
      <c r="R87" s="46">
        <v>104.758620689655</v>
      </c>
      <c r="S87" s="45">
        <v>14.1565769601943</v>
      </c>
      <c r="T87" s="45">
        <v>17.5862068965517</v>
      </c>
      <c r="U87" s="45">
        <v>2.37651555289634</v>
      </c>
      <c r="V87" s="45">
        <v>415.162068965517</v>
      </c>
      <c r="W87" s="45">
        <v>56.1030084356983</v>
      </c>
      <c r="X87" s="46">
        <v>0</v>
      </c>
      <c r="Y87" s="45">
        <v>0</v>
      </c>
      <c r="Z87" s="50">
        <v>1905</v>
      </c>
      <c r="AA87" s="50">
        <v>0</v>
      </c>
      <c r="XEV87" s="51"/>
      <c r="XEW87" s="51"/>
      <c r="XEX87" s="51"/>
      <c r="XEY87" s="51"/>
      <c r="XEZ87" s="51"/>
      <c r="XFA87" s="51"/>
      <c r="XFB87" s="51"/>
      <c r="XFC87" s="51"/>
      <c r="XFD87" s="51"/>
    </row>
    <row r="88" s="22" customFormat="1" ht="15" customHeight="1" spans="1:16384">
      <c r="A88" s="37" t="s">
        <v>199</v>
      </c>
      <c r="B88" s="38">
        <v>146.291512306521</v>
      </c>
      <c r="C88" s="38">
        <v>127.249903577772</v>
      </c>
      <c r="D88" s="39">
        <v>86.983791179319</v>
      </c>
      <c r="E88" s="38">
        <v>2.21299162649074</v>
      </c>
      <c r="F88" s="39">
        <v>1.51272728786473</v>
      </c>
      <c r="G88" s="38">
        <v>1.62052778482619</v>
      </c>
      <c r="H88" s="39">
        <v>1.10773876028483</v>
      </c>
      <c r="I88" s="38">
        <v>11.8033494037046</v>
      </c>
      <c r="J88" s="39">
        <v>8.06837609209573</v>
      </c>
      <c r="K88" s="38">
        <v>3.40473991372748</v>
      </c>
      <c r="L88" s="44">
        <v>2.32736668043571</v>
      </c>
      <c r="M88" s="45">
        <v>0</v>
      </c>
      <c r="N88" s="46">
        <v>0</v>
      </c>
      <c r="O88" s="45">
        <v>0</v>
      </c>
      <c r="P88" s="46">
        <v>0</v>
      </c>
      <c r="Q88" s="45">
        <v>0</v>
      </c>
      <c r="R88" s="46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6">
        <v>0</v>
      </c>
      <c r="Y88" s="45">
        <v>0</v>
      </c>
      <c r="Z88" s="50">
        <v>3941</v>
      </c>
      <c r="AA88" s="50">
        <v>639</v>
      </c>
      <c r="XEV88" s="51"/>
      <c r="XEW88" s="51"/>
      <c r="XEX88" s="51"/>
      <c r="XEY88" s="51"/>
      <c r="XEZ88" s="51"/>
      <c r="XFA88" s="51"/>
      <c r="XFB88" s="51"/>
      <c r="XFC88" s="51"/>
      <c r="XFD88" s="51"/>
    </row>
    <row r="89" s="22" customFormat="1" ht="15" customHeight="1" spans="1:16384">
      <c r="A89" s="37" t="s">
        <v>200</v>
      </c>
      <c r="B89" s="38">
        <v>252.801999434389</v>
      </c>
      <c r="C89" s="38">
        <v>193.617731900452</v>
      </c>
      <c r="D89" s="39">
        <v>76.5886869303433</v>
      </c>
      <c r="E89" s="38">
        <v>0.955175339366516</v>
      </c>
      <c r="F89" s="39">
        <v>0.377835357909982</v>
      </c>
      <c r="G89" s="38">
        <v>0.499151583710407</v>
      </c>
      <c r="H89" s="39">
        <v>0.197447640773092</v>
      </c>
      <c r="I89" s="38">
        <v>4.31419683257919</v>
      </c>
      <c r="J89" s="39">
        <v>1.70655170537877</v>
      </c>
      <c r="K89" s="38">
        <v>53.4157437782805</v>
      </c>
      <c r="L89" s="44">
        <v>21.1294783655949</v>
      </c>
      <c r="M89" s="45">
        <v>723.54847826087</v>
      </c>
      <c r="N89" s="46">
        <v>260.112391304348</v>
      </c>
      <c r="O89" s="45">
        <v>35.9495457622352</v>
      </c>
      <c r="P89" s="46">
        <v>15.86</v>
      </c>
      <c r="Q89" s="45">
        <v>2.19197475725763</v>
      </c>
      <c r="R89" s="46">
        <v>78.2934782608696</v>
      </c>
      <c r="S89" s="45">
        <v>10.8207646914077</v>
      </c>
      <c r="T89" s="45">
        <v>30.0869565217391</v>
      </c>
      <c r="U89" s="45">
        <v>4.15825026597479</v>
      </c>
      <c r="V89" s="45">
        <v>197.478260869565</v>
      </c>
      <c r="W89" s="45">
        <v>27.2930241445917</v>
      </c>
      <c r="X89" s="46">
        <v>141.717391304348</v>
      </c>
      <c r="Y89" s="45">
        <v>19.586440378533</v>
      </c>
      <c r="Z89" s="50">
        <v>3536</v>
      </c>
      <c r="AA89" s="50">
        <v>2553</v>
      </c>
      <c r="XEV89" s="51"/>
      <c r="XEW89" s="51"/>
      <c r="XEX89" s="51"/>
      <c r="XEY89" s="51"/>
      <c r="XEZ89" s="51"/>
      <c r="XFA89" s="51"/>
      <c r="XFB89" s="51"/>
      <c r="XFC89" s="51"/>
      <c r="XFD89" s="51"/>
    </row>
    <row r="90" s="22" customFormat="1" ht="15" customHeight="1" spans="1:16384">
      <c r="A90" s="37" t="s">
        <v>201</v>
      </c>
      <c r="B90" s="38">
        <v>74.3978086316494</v>
      </c>
      <c r="C90" s="38">
        <v>56.8371863499498</v>
      </c>
      <c r="D90" s="39">
        <v>76.3963178423119</v>
      </c>
      <c r="E90" s="38">
        <v>1.75802944128471</v>
      </c>
      <c r="F90" s="39">
        <v>2.36301239729907</v>
      </c>
      <c r="G90" s="38">
        <v>0.391686182669789</v>
      </c>
      <c r="H90" s="39">
        <v>0.52647542968512</v>
      </c>
      <c r="I90" s="38">
        <v>8.84576781532285</v>
      </c>
      <c r="J90" s="39">
        <v>11.8898230714282</v>
      </c>
      <c r="K90" s="38">
        <v>6.56513884242221</v>
      </c>
      <c r="L90" s="44">
        <v>8.82437125927571</v>
      </c>
      <c r="M90" s="45">
        <v>886.798728813559</v>
      </c>
      <c r="N90" s="46">
        <v>297.788559322034</v>
      </c>
      <c r="O90" s="45">
        <v>33.5801743559604</v>
      </c>
      <c r="P90" s="46">
        <v>0</v>
      </c>
      <c r="Q90" s="45">
        <v>0</v>
      </c>
      <c r="R90" s="46">
        <v>41.3177966101695</v>
      </c>
      <c r="S90" s="45">
        <v>4.65920792031899</v>
      </c>
      <c r="T90" s="45">
        <v>16.9618644067797</v>
      </c>
      <c r="U90" s="45">
        <v>1.91270734335319</v>
      </c>
      <c r="V90" s="45">
        <v>339.881355932203</v>
      </c>
      <c r="W90" s="45">
        <v>38.3267752748053</v>
      </c>
      <c r="X90" s="46">
        <v>190.849152542373</v>
      </c>
      <c r="Y90" s="45">
        <v>21.521135105562</v>
      </c>
      <c r="Z90" s="50">
        <v>5978</v>
      </c>
      <c r="AA90" s="50">
        <v>2396</v>
      </c>
      <c r="XEV90" s="51"/>
      <c r="XEW90" s="51"/>
      <c r="XEX90" s="51"/>
      <c r="XEY90" s="51"/>
      <c r="XEZ90" s="51"/>
      <c r="XFA90" s="51"/>
      <c r="XFB90" s="51"/>
      <c r="XFC90" s="51"/>
      <c r="XFD90" s="51"/>
    </row>
    <row r="91" s="22" customFormat="1" ht="15" customHeight="1" spans="1:16384">
      <c r="A91" s="37" t="s">
        <v>202</v>
      </c>
      <c r="B91" s="38">
        <v>404.796284807035</v>
      </c>
      <c r="C91" s="38">
        <v>345.08609184172</v>
      </c>
      <c r="D91" s="39">
        <v>85.2493228800806</v>
      </c>
      <c r="E91" s="38">
        <v>1.72259404005862</v>
      </c>
      <c r="F91" s="39">
        <v>0.425545911539129</v>
      </c>
      <c r="G91" s="38">
        <v>0.95676599902296</v>
      </c>
      <c r="H91" s="39">
        <v>0.23635740616519</v>
      </c>
      <c r="I91" s="38">
        <v>5.32730825598437</v>
      </c>
      <c r="J91" s="39">
        <v>1.31604672669461</v>
      </c>
      <c r="K91" s="38">
        <v>51.7035246702491</v>
      </c>
      <c r="L91" s="44">
        <v>12.7727270755205</v>
      </c>
      <c r="M91" s="45">
        <v>650.253164556962</v>
      </c>
      <c r="N91" s="46">
        <v>169.4</v>
      </c>
      <c r="O91" s="45">
        <v>26.051391862955</v>
      </c>
      <c r="P91" s="46">
        <v>0</v>
      </c>
      <c r="Q91" s="45">
        <v>0</v>
      </c>
      <c r="R91" s="46">
        <v>71.6303797468354</v>
      </c>
      <c r="S91" s="45">
        <v>11.0157679579521</v>
      </c>
      <c r="T91" s="45">
        <v>37.1518987341772</v>
      </c>
      <c r="U91" s="45">
        <v>5.71345143079618</v>
      </c>
      <c r="V91" s="45">
        <v>248.325316455696</v>
      </c>
      <c r="W91" s="45">
        <v>38.1890208292778</v>
      </c>
      <c r="X91" s="46">
        <v>123.745569620253</v>
      </c>
      <c r="Y91" s="45">
        <v>19.0303679190189</v>
      </c>
      <c r="Z91" s="50">
        <v>4094</v>
      </c>
      <c r="AA91" s="50">
        <v>2632</v>
      </c>
      <c r="XEV91" s="51"/>
      <c r="XEW91" s="51"/>
      <c r="XEX91" s="51"/>
      <c r="XEY91" s="51"/>
      <c r="XEZ91" s="51"/>
      <c r="XFA91" s="51"/>
      <c r="XFB91" s="51"/>
      <c r="XFC91" s="51"/>
      <c r="XFD91" s="51"/>
    </row>
    <row r="92" s="22" customFormat="1" ht="15" customHeight="1" spans="1:16384">
      <c r="A92" s="37" t="s">
        <v>203</v>
      </c>
      <c r="B92" s="38">
        <v>81.5683823529412</v>
      </c>
      <c r="C92" s="38">
        <v>50.8088791732909</v>
      </c>
      <c r="D92" s="39">
        <v>62.2899188480215</v>
      </c>
      <c r="E92" s="38">
        <v>4.72269475357711</v>
      </c>
      <c r="F92" s="39">
        <v>5.78985952319406</v>
      </c>
      <c r="G92" s="38">
        <v>0.0323926868044515</v>
      </c>
      <c r="H92" s="39">
        <v>0.0397123074775351</v>
      </c>
      <c r="I92" s="38">
        <v>10.6498410174881</v>
      </c>
      <c r="J92" s="39">
        <v>13.0563347099454</v>
      </c>
      <c r="K92" s="38">
        <v>15.3545747217806</v>
      </c>
      <c r="L92" s="44">
        <v>18.8241746113615</v>
      </c>
      <c r="M92" s="45">
        <v>1287.55458333333</v>
      </c>
      <c r="N92" s="46">
        <v>506.184583333333</v>
      </c>
      <c r="O92" s="45">
        <v>39.3136407485637</v>
      </c>
      <c r="P92" s="46">
        <v>4.86583333333333</v>
      </c>
      <c r="Q92" s="45">
        <v>0.37791278104391</v>
      </c>
      <c r="R92" s="46">
        <v>218.141666666667</v>
      </c>
      <c r="S92" s="45">
        <v>16.9423238043953</v>
      </c>
      <c r="T92" s="45">
        <v>4.5625</v>
      </c>
      <c r="U92" s="45">
        <v>0.354353909267924</v>
      </c>
      <c r="V92" s="45">
        <v>227.958333333333</v>
      </c>
      <c r="W92" s="45">
        <v>17.7047510283545</v>
      </c>
      <c r="X92" s="46">
        <v>325.841666666667</v>
      </c>
      <c r="Y92" s="45">
        <v>25.3070177283746</v>
      </c>
      <c r="Z92" s="50">
        <v>2516</v>
      </c>
      <c r="AA92" s="50">
        <v>868</v>
      </c>
      <c r="XEV92" s="51"/>
      <c r="XEW92" s="51"/>
      <c r="XEX92" s="51"/>
      <c r="XEY92" s="51"/>
      <c r="XEZ92" s="51"/>
      <c r="XFA92" s="51"/>
      <c r="XFB92" s="51"/>
      <c r="XFC92" s="51"/>
      <c r="XFD92" s="51"/>
    </row>
    <row r="93" s="22" customFormat="1" ht="15" customHeight="1" spans="1:16384">
      <c r="A93" s="37" t="s">
        <v>204</v>
      </c>
      <c r="B93" s="38">
        <v>60.97101171459</v>
      </c>
      <c r="C93" s="38">
        <v>45.187529286475</v>
      </c>
      <c r="D93" s="39">
        <v>74.1131367443947</v>
      </c>
      <c r="E93" s="38">
        <v>0</v>
      </c>
      <c r="F93" s="39">
        <v>0</v>
      </c>
      <c r="G93" s="38">
        <v>0.0197018104366347</v>
      </c>
      <c r="H93" s="39">
        <v>0.0323134058015314</v>
      </c>
      <c r="I93" s="38">
        <v>10.0212992545261</v>
      </c>
      <c r="J93" s="39">
        <v>16.4361701941844</v>
      </c>
      <c r="K93" s="38">
        <v>5.74248136315229</v>
      </c>
      <c r="L93" s="44">
        <v>9.41837965561944</v>
      </c>
      <c r="M93" s="45">
        <v>523.785</v>
      </c>
      <c r="N93" s="46">
        <v>47.76</v>
      </c>
      <c r="O93" s="45">
        <v>9.11824508147427</v>
      </c>
      <c r="P93" s="46">
        <v>20.575</v>
      </c>
      <c r="Q93" s="45">
        <v>3.92813845375488</v>
      </c>
      <c r="R93" s="46">
        <v>0</v>
      </c>
      <c r="S93" s="45">
        <v>0</v>
      </c>
      <c r="T93" s="45">
        <v>9.25</v>
      </c>
      <c r="U93" s="45">
        <v>1.76599177143294</v>
      </c>
      <c r="V93" s="45">
        <v>370</v>
      </c>
      <c r="W93" s="45">
        <v>70.6396708573174</v>
      </c>
      <c r="X93" s="46">
        <v>76.2</v>
      </c>
      <c r="Y93" s="45">
        <v>14.5479538360205</v>
      </c>
      <c r="Z93" s="50">
        <v>939</v>
      </c>
      <c r="AA93" s="50">
        <v>259</v>
      </c>
      <c r="XEV93" s="51"/>
      <c r="XEW93" s="51"/>
      <c r="XEX93" s="51"/>
      <c r="XEY93" s="51"/>
      <c r="XEZ93" s="51"/>
      <c r="XFA93" s="51"/>
      <c r="XFB93" s="51"/>
      <c r="XFC93" s="51"/>
      <c r="XFD93" s="51"/>
    </row>
    <row r="94" s="22" customFormat="1" ht="15" customHeight="1" spans="1:16384">
      <c r="A94" s="37" t="s">
        <v>205</v>
      </c>
      <c r="B94" s="38">
        <v>53.9244300822562</v>
      </c>
      <c r="C94" s="38">
        <v>38.5427614571093</v>
      </c>
      <c r="D94" s="39">
        <v>71.4755100764464</v>
      </c>
      <c r="E94" s="38">
        <v>0.34876615746181</v>
      </c>
      <c r="F94" s="39">
        <v>0.646768369975914</v>
      </c>
      <c r="G94" s="38">
        <v>0.211515863689777</v>
      </c>
      <c r="H94" s="39">
        <v>0.392244968314233</v>
      </c>
      <c r="I94" s="38">
        <v>12.027027027027</v>
      </c>
      <c r="J94" s="39">
        <v>22.3034847260899</v>
      </c>
      <c r="K94" s="38">
        <v>2.79435957696827</v>
      </c>
      <c r="L94" s="44">
        <v>5.1819918591736</v>
      </c>
      <c r="M94" s="45">
        <v>316.736363636364</v>
      </c>
      <c r="N94" s="46">
        <v>99.2454545454546</v>
      </c>
      <c r="O94" s="45">
        <v>31.333773427858</v>
      </c>
      <c r="P94" s="46">
        <v>0</v>
      </c>
      <c r="Q94" s="45">
        <v>0</v>
      </c>
      <c r="R94" s="46">
        <v>12.9636363636364</v>
      </c>
      <c r="S94" s="45">
        <v>4.09287907924571</v>
      </c>
      <c r="T94" s="45">
        <v>0</v>
      </c>
      <c r="U94" s="45">
        <v>0</v>
      </c>
      <c r="V94" s="45">
        <v>163.363636363636</v>
      </c>
      <c r="W94" s="45">
        <v>51.577164834534</v>
      </c>
      <c r="X94" s="46">
        <v>41.1636363636364</v>
      </c>
      <c r="Y94" s="45">
        <v>12.9961826583623</v>
      </c>
      <c r="Z94" s="50">
        <v>851</v>
      </c>
      <c r="AA94" s="50">
        <v>131</v>
      </c>
      <c r="XEV94" s="51"/>
      <c r="XEW94" s="51"/>
      <c r="XEX94" s="51"/>
      <c r="XEY94" s="51"/>
      <c r="XEZ94" s="51"/>
      <c r="XFA94" s="51"/>
      <c r="XFB94" s="51"/>
      <c r="XFC94" s="51"/>
      <c r="XFD94" s="51"/>
    </row>
    <row r="95" s="22" customFormat="1" ht="15" customHeight="1" spans="1:16384">
      <c r="A95" s="37" t="s">
        <v>206</v>
      </c>
      <c r="B95" s="38">
        <v>272.135960164538</v>
      </c>
      <c r="C95" s="38">
        <v>197.734167568738</v>
      </c>
      <c r="D95" s="39">
        <v>72.6600657440437</v>
      </c>
      <c r="E95" s="38">
        <v>0.797553583026629</v>
      </c>
      <c r="F95" s="39">
        <v>0.293071736107354</v>
      </c>
      <c r="G95" s="38">
        <v>0.131197228837411</v>
      </c>
      <c r="H95" s="39">
        <v>0.0482101772798004</v>
      </c>
      <c r="I95" s="38">
        <v>5.45442736523057</v>
      </c>
      <c r="J95" s="39">
        <v>2.00430232077111</v>
      </c>
      <c r="K95" s="38">
        <v>68.0186144187053</v>
      </c>
      <c r="L95" s="44">
        <v>24.994350021798</v>
      </c>
      <c r="M95" s="45">
        <v>1618.49578947368</v>
      </c>
      <c r="N95" s="46">
        <v>657.13947368421</v>
      </c>
      <c r="O95" s="45">
        <v>40.6018648894913</v>
      </c>
      <c r="P95" s="46">
        <v>29.3668421052632</v>
      </c>
      <c r="Q95" s="45">
        <v>1.81445279600097</v>
      </c>
      <c r="R95" s="46">
        <v>220.115789473684</v>
      </c>
      <c r="S95" s="45">
        <v>13.6000223729506</v>
      </c>
      <c r="T95" s="45">
        <v>38.5526315789474</v>
      </c>
      <c r="U95" s="45">
        <v>2.38200382291289</v>
      </c>
      <c r="V95" s="45">
        <v>455.736842105263</v>
      </c>
      <c r="W95" s="45">
        <v>28.1580492868297</v>
      </c>
      <c r="X95" s="46">
        <v>217.584210526316</v>
      </c>
      <c r="Y95" s="45">
        <v>13.4436068318146</v>
      </c>
      <c r="Z95" s="50">
        <v>4619</v>
      </c>
      <c r="AA95" s="50">
        <v>2870</v>
      </c>
      <c r="XEV95" s="51"/>
      <c r="XEW95" s="51"/>
      <c r="XEX95" s="51"/>
      <c r="XEY95" s="51"/>
      <c r="XEZ95" s="51"/>
      <c r="XFA95" s="51"/>
      <c r="XFB95" s="51"/>
      <c r="XFC95" s="51"/>
      <c r="XFD95" s="51"/>
    </row>
    <row r="96" s="22" customFormat="1" ht="15" customHeight="1" spans="1:16384">
      <c r="A96" s="37" t="s">
        <v>207</v>
      </c>
      <c r="B96" s="38">
        <v>160.918260238164</v>
      </c>
      <c r="C96" s="38">
        <v>121.370769677607</v>
      </c>
      <c r="D96" s="39">
        <v>75.4238639530243</v>
      </c>
      <c r="E96" s="38">
        <v>0.745425501016555</v>
      </c>
      <c r="F96" s="39">
        <v>0.463232388862085</v>
      </c>
      <c r="G96" s="38">
        <v>0.880772582050537</v>
      </c>
      <c r="H96" s="39">
        <v>0.547341601100437</v>
      </c>
      <c r="I96" s="38">
        <v>6.73685739180947</v>
      </c>
      <c r="J96" s="39">
        <v>4.18650896538323</v>
      </c>
      <c r="K96" s="38">
        <v>31.1844350856811</v>
      </c>
      <c r="L96" s="44">
        <v>19.3790530916299</v>
      </c>
      <c r="M96" s="45">
        <v>708.135652173913</v>
      </c>
      <c r="N96" s="46">
        <v>159.054347826087</v>
      </c>
      <c r="O96" s="45">
        <v>22.4609998575562</v>
      </c>
      <c r="P96" s="46">
        <v>22.5530434782609</v>
      </c>
      <c r="Q96" s="45">
        <v>3.18484790435633</v>
      </c>
      <c r="R96" s="46">
        <v>66.9391304347826</v>
      </c>
      <c r="S96" s="45">
        <v>9.45286827873804</v>
      </c>
      <c r="T96" s="45">
        <v>51.4891304347826</v>
      </c>
      <c r="U96" s="45">
        <v>7.27108291705348</v>
      </c>
      <c r="V96" s="45">
        <v>249.804347826087</v>
      </c>
      <c r="W96" s="45">
        <v>35.276341059684</v>
      </c>
      <c r="X96" s="46">
        <v>158.295652173913</v>
      </c>
      <c r="Y96" s="45">
        <v>22.353859982612</v>
      </c>
      <c r="Z96" s="50">
        <v>3443</v>
      </c>
      <c r="AA96" s="50">
        <v>1696</v>
      </c>
      <c r="XEV96" s="51"/>
      <c r="XEW96" s="51"/>
      <c r="XEX96" s="51"/>
      <c r="XEY96" s="51"/>
      <c r="XEZ96" s="51"/>
      <c r="XFA96" s="51"/>
      <c r="XFB96" s="51"/>
      <c r="XFC96" s="51"/>
      <c r="XFD96" s="51"/>
    </row>
    <row r="97" s="22" customFormat="1" ht="15" customHeight="1" spans="1:16384">
      <c r="A97" s="37" t="s">
        <v>208</v>
      </c>
      <c r="B97" s="38">
        <v>88.3581541389153</v>
      </c>
      <c r="C97" s="38">
        <v>72.7180780209324</v>
      </c>
      <c r="D97" s="39">
        <v>82.2992271959487</v>
      </c>
      <c r="E97" s="38">
        <v>0.249571836346337</v>
      </c>
      <c r="F97" s="39">
        <v>0.282454787312514</v>
      </c>
      <c r="G97" s="38">
        <v>0.0675547098001903</v>
      </c>
      <c r="H97" s="39">
        <v>0.0764555466991556</v>
      </c>
      <c r="I97" s="38">
        <v>7.84490960989534</v>
      </c>
      <c r="J97" s="39">
        <v>8.87853496527518</v>
      </c>
      <c r="K97" s="38">
        <v>7.47803996194101</v>
      </c>
      <c r="L97" s="44">
        <v>8.46332750476447</v>
      </c>
      <c r="M97" s="45">
        <v>668.921346153846</v>
      </c>
      <c r="N97" s="46">
        <v>201.136923076923</v>
      </c>
      <c r="O97" s="45">
        <v>30.0688450493346</v>
      </c>
      <c r="P97" s="46">
        <v>6.90557692307692</v>
      </c>
      <c r="Q97" s="45">
        <v>1.03234512738792</v>
      </c>
      <c r="R97" s="46">
        <v>61.1442307692308</v>
      </c>
      <c r="S97" s="45">
        <v>9.14072052279344</v>
      </c>
      <c r="T97" s="45">
        <v>4.31730769230769</v>
      </c>
      <c r="U97" s="45">
        <v>0.645413353472913</v>
      </c>
      <c r="V97" s="45">
        <v>178.567307692308</v>
      </c>
      <c r="W97" s="45">
        <v>26.6948137802794</v>
      </c>
      <c r="X97" s="46">
        <v>216.85</v>
      </c>
      <c r="Y97" s="45">
        <v>32.4178621667317</v>
      </c>
      <c r="Z97" s="50">
        <v>1051</v>
      </c>
      <c r="AA97" s="50">
        <v>458</v>
      </c>
      <c r="XEV97" s="51"/>
      <c r="XEW97" s="51"/>
      <c r="XEX97" s="51"/>
      <c r="XEY97" s="51"/>
      <c r="XEZ97" s="51"/>
      <c r="XFA97" s="51"/>
      <c r="XFB97" s="51"/>
      <c r="XFC97" s="51"/>
      <c r="XFD97" s="51"/>
    </row>
    <row r="98" s="22" customFormat="1" ht="15" customHeight="1" spans="1:16384">
      <c r="A98" s="37" t="s">
        <v>209</v>
      </c>
      <c r="B98" s="38">
        <v>245.150680185215</v>
      </c>
      <c r="C98" s="38">
        <v>182.320225131726</v>
      </c>
      <c r="D98" s="39">
        <v>74.3706788796101</v>
      </c>
      <c r="E98" s="38">
        <v>0.986555963595721</v>
      </c>
      <c r="F98" s="39">
        <v>0.402428401524468</v>
      </c>
      <c r="G98" s="38">
        <v>0.246942359891426</v>
      </c>
      <c r="H98" s="39">
        <v>0.100730848352066</v>
      </c>
      <c r="I98" s="38">
        <v>4.29825961999042</v>
      </c>
      <c r="J98" s="39">
        <v>1.75331335680693</v>
      </c>
      <c r="K98" s="38">
        <v>57.2986971100112</v>
      </c>
      <c r="L98" s="44">
        <v>23.3728485137064</v>
      </c>
      <c r="M98" s="45">
        <v>298.245333333333</v>
      </c>
      <c r="N98" s="46">
        <v>78.2826666666667</v>
      </c>
      <c r="O98" s="45">
        <v>26.2477423508163</v>
      </c>
      <c r="P98" s="46">
        <v>0</v>
      </c>
      <c r="Q98" s="45">
        <v>0</v>
      </c>
      <c r="R98" s="46">
        <v>14.7666666666667</v>
      </c>
      <c r="S98" s="45">
        <v>4.95118113052342</v>
      </c>
      <c r="T98" s="45">
        <v>0</v>
      </c>
      <c r="U98" s="45">
        <v>0</v>
      </c>
      <c r="V98" s="45">
        <v>151.2</v>
      </c>
      <c r="W98" s="45">
        <v>50.6965183026055</v>
      </c>
      <c r="X98" s="46">
        <v>53.996</v>
      </c>
      <c r="Y98" s="45">
        <v>18.1045582160548</v>
      </c>
      <c r="Z98" s="50">
        <v>6263</v>
      </c>
      <c r="AA98" s="50">
        <v>4386</v>
      </c>
      <c r="XEV98" s="51"/>
      <c r="XEW98" s="51"/>
      <c r="XEX98" s="51"/>
      <c r="XEY98" s="51"/>
      <c r="XEZ98" s="51"/>
      <c r="XFA98" s="51"/>
      <c r="XFB98" s="51"/>
      <c r="XFC98" s="51"/>
      <c r="XFD98" s="51"/>
    </row>
    <row r="99" s="22" customFormat="1" ht="15" customHeight="1" spans="1:16384">
      <c r="A99" s="37" t="s">
        <v>210</v>
      </c>
      <c r="B99" s="38">
        <v>51.8001342673672</v>
      </c>
      <c r="C99" s="38">
        <v>38.3551576182137</v>
      </c>
      <c r="D99" s="39">
        <v>74.0445139007612</v>
      </c>
      <c r="E99" s="38">
        <v>0.405429071803853</v>
      </c>
      <c r="F99" s="39">
        <v>0.782679577066778</v>
      </c>
      <c r="G99" s="38">
        <v>0.548671920607122</v>
      </c>
      <c r="H99" s="39">
        <v>1.0592094564372</v>
      </c>
      <c r="I99" s="38">
        <v>6.11500291885581</v>
      </c>
      <c r="J99" s="39">
        <v>11.804994340928</v>
      </c>
      <c r="K99" s="38">
        <v>6.37587273788675</v>
      </c>
      <c r="L99" s="44">
        <v>12.3086027248068</v>
      </c>
      <c r="M99" s="45">
        <v>806.469487179487</v>
      </c>
      <c r="N99" s="46">
        <v>154.855811965812</v>
      </c>
      <c r="O99" s="45">
        <v>19.2016950954212</v>
      </c>
      <c r="P99" s="46">
        <v>0</v>
      </c>
      <c r="Q99" s="45">
        <v>0</v>
      </c>
      <c r="R99" s="46">
        <v>55.4128205128205</v>
      </c>
      <c r="S99" s="45">
        <v>6.87103745321091</v>
      </c>
      <c r="T99" s="45">
        <v>96.1196581196581</v>
      </c>
      <c r="U99" s="45">
        <v>11.9185734423534</v>
      </c>
      <c r="V99" s="45">
        <v>210.290598290598</v>
      </c>
      <c r="W99" s="45">
        <v>26.0754562489475</v>
      </c>
      <c r="X99" s="46">
        <v>289.790598290598</v>
      </c>
      <c r="Y99" s="45">
        <v>35.933237760067</v>
      </c>
      <c r="Z99" s="50">
        <v>6852</v>
      </c>
      <c r="AA99" s="50">
        <v>3385</v>
      </c>
      <c r="XEV99" s="51"/>
      <c r="XEW99" s="51"/>
      <c r="XEX99" s="51"/>
      <c r="XEY99" s="51"/>
      <c r="XEZ99" s="51"/>
      <c r="XFA99" s="51"/>
      <c r="XFB99" s="51"/>
      <c r="XFC99" s="51"/>
      <c r="XFD99" s="51"/>
    </row>
    <row r="100" s="22" customFormat="1" ht="15" customHeight="1" spans="1:16384">
      <c r="A100" s="37" t="s">
        <v>211</v>
      </c>
      <c r="B100" s="38">
        <v>58.0582556935818</v>
      </c>
      <c r="C100" s="38">
        <v>42.3177976190476</v>
      </c>
      <c r="D100" s="39">
        <v>72.8885101929195</v>
      </c>
      <c r="E100" s="38">
        <v>1.08682712215321</v>
      </c>
      <c r="F100" s="39">
        <v>1.87195965357491</v>
      </c>
      <c r="G100" s="38">
        <v>0.263975155279503</v>
      </c>
      <c r="H100" s="39">
        <v>0.454672900737328</v>
      </c>
      <c r="I100" s="38">
        <v>3.94280538302277</v>
      </c>
      <c r="J100" s="39">
        <v>6.79111925758156</v>
      </c>
      <c r="K100" s="38">
        <v>10.4468504140787</v>
      </c>
      <c r="L100" s="44">
        <v>17.9937379951867</v>
      </c>
      <c r="M100" s="45">
        <v>300.318139534884</v>
      </c>
      <c r="N100" s="46">
        <v>74.8837209302326</v>
      </c>
      <c r="O100" s="45">
        <v>24.9347978268007</v>
      </c>
      <c r="P100" s="46">
        <v>0.271627906976744</v>
      </c>
      <c r="Q100" s="45">
        <v>0.0904467200674014</v>
      </c>
      <c r="R100" s="46">
        <v>37.593023255814</v>
      </c>
      <c r="S100" s="45">
        <v>12.517733132616</v>
      </c>
      <c r="T100" s="45">
        <v>3.24418604651163</v>
      </c>
      <c r="U100" s="45">
        <v>1.08024978162693</v>
      </c>
      <c r="V100" s="45">
        <v>145.441860465116</v>
      </c>
      <c r="W100" s="45">
        <v>48.4292626114322</v>
      </c>
      <c r="X100" s="46">
        <v>38.8837209302326</v>
      </c>
      <c r="Y100" s="45">
        <v>12.9475099274568</v>
      </c>
      <c r="Z100" s="50">
        <v>3864</v>
      </c>
      <c r="AA100" s="50">
        <v>2769</v>
      </c>
      <c r="XEV100" s="51"/>
      <c r="XEW100" s="51"/>
      <c r="XEX100" s="51"/>
      <c r="XEY100" s="51"/>
      <c r="XEZ100" s="51"/>
      <c r="XFA100" s="51"/>
      <c r="XFB100" s="51"/>
      <c r="XFC100" s="51"/>
      <c r="XFD100" s="51"/>
    </row>
    <row r="101" s="22" customFormat="1" ht="15" customHeight="1" spans="1:16384">
      <c r="A101" s="37" t="s">
        <v>212</v>
      </c>
      <c r="B101" s="38">
        <v>248.742379385965</v>
      </c>
      <c r="C101" s="38">
        <v>195.81649122807</v>
      </c>
      <c r="D101" s="39">
        <v>78.7226091956886</v>
      </c>
      <c r="E101" s="38">
        <v>0.662828947368421</v>
      </c>
      <c r="F101" s="39">
        <v>0.266472061980211</v>
      </c>
      <c r="G101" s="38">
        <v>1.171875</v>
      </c>
      <c r="H101" s="39">
        <v>0.471119960697024</v>
      </c>
      <c r="I101" s="38">
        <v>9.13925438596491</v>
      </c>
      <c r="J101" s="39">
        <v>3.6741846759389</v>
      </c>
      <c r="K101" s="38">
        <v>41.9519298245614</v>
      </c>
      <c r="L101" s="44">
        <v>16.8656141056953</v>
      </c>
      <c r="M101" s="45">
        <v>1102.07023809524</v>
      </c>
      <c r="N101" s="46">
        <v>109.991428571429</v>
      </c>
      <c r="O101" s="45">
        <v>9.98043725067217</v>
      </c>
      <c r="P101" s="46">
        <v>2.32142857142857</v>
      </c>
      <c r="Q101" s="45">
        <v>0.210642524512849</v>
      </c>
      <c r="R101" s="46">
        <v>49.7880952380952</v>
      </c>
      <c r="S101" s="45">
        <v>4.51768803085967</v>
      </c>
      <c r="T101" s="45">
        <v>41.0595238095238</v>
      </c>
      <c r="U101" s="45">
        <v>3.72567213869136</v>
      </c>
      <c r="V101" s="45">
        <v>316.123809523809</v>
      </c>
      <c r="W101" s="45">
        <v>28.6845428355076</v>
      </c>
      <c r="X101" s="46">
        <v>582.785952380952</v>
      </c>
      <c r="Y101" s="45">
        <v>52.8810172197563</v>
      </c>
      <c r="Z101" s="50">
        <v>1824</v>
      </c>
      <c r="AA101" s="50">
        <v>743</v>
      </c>
      <c r="XEV101" s="51"/>
      <c r="XEW101" s="51"/>
      <c r="XEX101" s="51"/>
      <c r="XEY101" s="51"/>
      <c r="XEZ101" s="51"/>
      <c r="XFA101" s="51"/>
      <c r="XFB101" s="51"/>
      <c r="XFC101" s="51"/>
      <c r="XFD101" s="51"/>
    </row>
    <row r="102" s="22" customFormat="1" ht="15" customHeight="1" spans="1:16384">
      <c r="A102" s="37" t="s">
        <v>213</v>
      </c>
      <c r="B102" s="38">
        <v>237.909512383901</v>
      </c>
      <c r="C102" s="38">
        <v>178.264047987616</v>
      </c>
      <c r="D102" s="39">
        <v>74.9293486424207</v>
      </c>
      <c r="E102" s="38">
        <v>0.340982972136223</v>
      </c>
      <c r="F102" s="39">
        <v>0.143324648400774</v>
      </c>
      <c r="G102" s="38">
        <v>0.281733746130031</v>
      </c>
      <c r="H102" s="39">
        <v>0.118420547084058</v>
      </c>
      <c r="I102" s="38">
        <v>7.19427244582043</v>
      </c>
      <c r="J102" s="39">
        <v>3.02395325589649</v>
      </c>
      <c r="K102" s="38">
        <v>51.8284752321981</v>
      </c>
      <c r="L102" s="44">
        <v>21.784952906198</v>
      </c>
      <c r="M102" s="45">
        <v>605.692916666667</v>
      </c>
      <c r="N102" s="46">
        <v>186.114166666667</v>
      </c>
      <c r="O102" s="45">
        <v>30.7274794777056</v>
      </c>
      <c r="P102" s="46">
        <v>22.1745833333333</v>
      </c>
      <c r="Q102" s="45">
        <v>3.66102734953012</v>
      </c>
      <c r="R102" s="46">
        <v>78.2958333333333</v>
      </c>
      <c r="S102" s="45">
        <v>12.9266549399689</v>
      </c>
      <c r="T102" s="45">
        <v>34.6666666666667</v>
      </c>
      <c r="U102" s="45">
        <v>5.72347235913688</v>
      </c>
      <c r="V102" s="45">
        <v>199.041666666667</v>
      </c>
      <c r="W102" s="45">
        <v>32.861811850477</v>
      </c>
      <c r="X102" s="46">
        <v>85.4</v>
      </c>
      <c r="Y102" s="45">
        <v>14.0995540231814</v>
      </c>
      <c r="Z102" s="50">
        <v>2584</v>
      </c>
      <c r="AA102" s="50">
        <v>1351</v>
      </c>
      <c r="XEV102" s="51"/>
      <c r="XEW102" s="51"/>
      <c r="XEX102" s="51"/>
      <c r="XEY102" s="51"/>
      <c r="XEZ102" s="51"/>
      <c r="XFA102" s="51"/>
      <c r="XFB102" s="51"/>
      <c r="XFC102" s="51"/>
      <c r="XFD102" s="51"/>
    </row>
    <row r="103" s="22" customFormat="1" ht="15" customHeight="1" spans="1:16384">
      <c r="A103" s="37" t="s">
        <v>214</v>
      </c>
      <c r="B103" s="38">
        <v>40.7644484848485</v>
      </c>
      <c r="C103" s="38">
        <v>30.9785898989899</v>
      </c>
      <c r="D103" s="39">
        <v>75.994134718894</v>
      </c>
      <c r="E103" s="38">
        <v>0</v>
      </c>
      <c r="F103" s="39">
        <v>0</v>
      </c>
      <c r="G103" s="38">
        <v>0</v>
      </c>
      <c r="H103" s="39">
        <v>0</v>
      </c>
      <c r="I103" s="38">
        <v>0</v>
      </c>
      <c r="J103" s="39">
        <v>0</v>
      </c>
      <c r="K103" s="38">
        <v>9.78585858585859</v>
      </c>
      <c r="L103" s="44">
        <v>24.005865281106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6">
        <v>0</v>
      </c>
      <c r="Y103" s="45">
        <v>0</v>
      </c>
      <c r="Z103" s="50">
        <v>2475</v>
      </c>
      <c r="AA103" s="50">
        <v>2475</v>
      </c>
      <c r="XEV103" s="51"/>
      <c r="XEW103" s="51"/>
      <c r="XEX103" s="51"/>
      <c r="XEY103" s="51"/>
      <c r="XEZ103" s="51"/>
      <c r="XFA103" s="51"/>
      <c r="XFB103" s="51"/>
      <c r="XFC103" s="51"/>
      <c r="XFD103" s="51"/>
    </row>
    <row r="104" s="22" customFormat="1" ht="15" customHeight="1" spans="1:16384">
      <c r="A104" s="37" t="s">
        <v>215</v>
      </c>
      <c r="B104" s="38">
        <v>134.001993583868</v>
      </c>
      <c r="C104" s="38">
        <v>118.06059807516</v>
      </c>
      <c r="D104" s="39">
        <v>88.1036131759261</v>
      </c>
      <c r="E104" s="38">
        <v>1.48178276810266</v>
      </c>
      <c r="F104" s="39">
        <v>1.10579158449255</v>
      </c>
      <c r="G104" s="38">
        <v>0.257848304307974</v>
      </c>
      <c r="H104" s="39">
        <v>0.192421244947072</v>
      </c>
      <c r="I104" s="38">
        <v>10.8014436296975</v>
      </c>
      <c r="J104" s="39">
        <v>8.06065890574771</v>
      </c>
      <c r="K104" s="38">
        <v>3.40032080659945</v>
      </c>
      <c r="L104" s="44">
        <v>2.53751508888656</v>
      </c>
      <c r="M104" s="45">
        <v>1174.655</v>
      </c>
      <c r="N104" s="46">
        <v>197.372777777778</v>
      </c>
      <c r="O104" s="45">
        <v>16.8026167494096</v>
      </c>
      <c r="P104" s="46">
        <v>0</v>
      </c>
      <c r="Q104" s="45">
        <v>0</v>
      </c>
      <c r="R104" s="46">
        <v>92.4611111111111</v>
      </c>
      <c r="S104" s="45">
        <v>7.87134189282054</v>
      </c>
      <c r="T104" s="45">
        <v>7.38888888888889</v>
      </c>
      <c r="U104" s="45">
        <v>0.629026300393638</v>
      </c>
      <c r="V104" s="45">
        <v>317.827777777778</v>
      </c>
      <c r="W104" s="45">
        <v>27.0571170069321</v>
      </c>
      <c r="X104" s="46">
        <v>559.604444444444</v>
      </c>
      <c r="Y104" s="45">
        <v>47.6398980504441</v>
      </c>
      <c r="Z104" s="50">
        <v>8728</v>
      </c>
      <c r="AA104" s="50">
        <v>1436</v>
      </c>
      <c r="XEV104" s="51"/>
      <c r="XEW104" s="51"/>
      <c r="XEX104" s="51"/>
      <c r="XEY104" s="51"/>
      <c r="XEZ104" s="51"/>
      <c r="XFA104" s="51"/>
      <c r="XFB104" s="51"/>
      <c r="XFC104" s="51"/>
      <c r="XFD104" s="51"/>
    </row>
    <row r="105" s="22" customFormat="1" ht="15" customHeight="1" spans="1:16384">
      <c r="A105" s="37" t="s">
        <v>216</v>
      </c>
      <c r="B105" s="38">
        <v>73.8113601741023</v>
      </c>
      <c r="C105" s="38">
        <v>50.29478781284</v>
      </c>
      <c r="D105" s="39">
        <v>68.1396301249664</v>
      </c>
      <c r="E105" s="38">
        <v>2.56496191512514</v>
      </c>
      <c r="F105" s="39">
        <v>3.47502323365271</v>
      </c>
      <c r="G105" s="38">
        <v>1.93688792165397</v>
      </c>
      <c r="H105" s="39">
        <v>2.62410544540209</v>
      </c>
      <c r="I105" s="38">
        <v>12.6969532100109</v>
      </c>
      <c r="J105" s="39">
        <v>17.2018957245361</v>
      </c>
      <c r="K105" s="38">
        <v>6.31776931447225</v>
      </c>
      <c r="L105" s="44">
        <v>8.55934547144265</v>
      </c>
      <c r="M105" s="45">
        <v>742.413737864078</v>
      </c>
      <c r="N105" s="46">
        <v>119.479622437972</v>
      </c>
      <c r="O105" s="45">
        <v>16.0934013400283</v>
      </c>
      <c r="P105" s="46">
        <v>11.2848705501618</v>
      </c>
      <c r="Q105" s="45">
        <v>1.52002447888806</v>
      </c>
      <c r="R105" s="46">
        <v>107.831391585761</v>
      </c>
      <c r="S105" s="45">
        <v>14.5244337606132</v>
      </c>
      <c r="T105" s="45">
        <v>37.643473570658</v>
      </c>
      <c r="U105" s="45">
        <v>5.07041716105068</v>
      </c>
      <c r="V105" s="45">
        <v>383.244336569579</v>
      </c>
      <c r="W105" s="45">
        <v>51.6213961331282</v>
      </c>
      <c r="X105" s="46">
        <v>82.9300431499461</v>
      </c>
      <c r="Y105" s="45">
        <v>11.1703271262915</v>
      </c>
      <c r="Z105" s="50">
        <v>1838</v>
      </c>
      <c r="AA105" s="50">
        <v>678</v>
      </c>
      <c r="XEV105" s="51"/>
      <c r="XEW105" s="51"/>
      <c r="XEX105" s="51"/>
      <c r="XEY105" s="51"/>
      <c r="XEZ105" s="51"/>
      <c r="XFA105" s="51"/>
      <c r="XFB105" s="51"/>
      <c r="XFC105" s="51"/>
      <c r="XFD105" s="51"/>
    </row>
    <row r="106" s="22" customFormat="1" ht="15" customHeight="1" spans="1:16384">
      <c r="A106" s="37" t="s">
        <v>217</v>
      </c>
      <c r="B106" s="38">
        <v>171.58722363989</v>
      </c>
      <c r="C106" s="38">
        <v>139.426621414719</v>
      </c>
      <c r="D106" s="39">
        <v>81.2569948140973</v>
      </c>
      <c r="E106" s="38">
        <v>1.89227314484026</v>
      </c>
      <c r="F106" s="39">
        <v>1.10280538649636</v>
      </c>
      <c r="G106" s="38">
        <v>2.77302235378177</v>
      </c>
      <c r="H106" s="39">
        <v>1.61610071831543</v>
      </c>
      <c r="I106" s="38">
        <v>14.9209962233337</v>
      </c>
      <c r="J106" s="39">
        <v>8.69586668914719</v>
      </c>
      <c r="K106" s="38">
        <v>12.5743105032153</v>
      </c>
      <c r="L106" s="44">
        <v>7.3282323919437</v>
      </c>
      <c r="M106" s="45">
        <v>1155.50752677888</v>
      </c>
      <c r="N106" s="46">
        <v>383.821695677123</v>
      </c>
      <c r="O106" s="45">
        <v>33.2167196476056</v>
      </c>
      <c r="P106" s="46">
        <v>5.06492444529457</v>
      </c>
      <c r="Q106" s="45">
        <v>0.438328987731794</v>
      </c>
      <c r="R106" s="46">
        <v>98.671480489671</v>
      </c>
      <c r="S106" s="45">
        <v>8.53923303855317</v>
      </c>
      <c r="T106" s="45">
        <v>165.241339900536</v>
      </c>
      <c r="U106" s="45">
        <v>14.3003257071952</v>
      </c>
      <c r="V106" s="45">
        <v>396.426716717674</v>
      </c>
      <c r="W106" s="45">
        <v>34.3075841161123</v>
      </c>
      <c r="X106" s="46">
        <v>106.281369548585</v>
      </c>
      <c r="Y106" s="45">
        <v>9.19780850280194</v>
      </c>
      <c r="Z106" s="50">
        <v>9797</v>
      </c>
      <c r="AA106" s="50">
        <v>471</v>
      </c>
      <c r="XEV106" s="51"/>
      <c r="XEW106" s="51"/>
      <c r="XEX106" s="51"/>
      <c r="XEY106" s="51"/>
      <c r="XEZ106" s="51"/>
      <c r="XFA106" s="51"/>
      <c r="XFB106" s="51"/>
      <c r="XFC106" s="51"/>
      <c r="XFD106" s="51"/>
    </row>
    <row r="107" s="22" customFormat="1" ht="15" customHeight="1" spans="1:16384">
      <c r="A107" s="37" t="s">
        <v>218</v>
      </c>
      <c r="B107" s="38">
        <v>55.5695964842189</v>
      </c>
      <c r="C107" s="38">
        <v>37.037395125849</v>
      </c>
      <c r="D107" s="39">
        <v>66.6504662065832</v>
      </c>
      <c r="E107" s="38">
        <v>1.80339592489013</v>
      </c>
      <c r="F107" s="39">
        <v>3.24529246024357</v>
      </c>
      <c r="G107" s="38">
        <v>1.59568517778666</v>
      </c>
      <c r="H107" s="39">
        <v>2.87150758461924</v>
      </c>
      <c r="I107" s="38">
        <v>9.41869756292449</v>
      </c>
      <c r="J107" s="39">
        <v>16.9493718846767</v>
      </c>
      <c r="K107" s="38">
        <v>5.71442269276868</v>
      </c>
      <c r="L107" s="44">
        <v>10.2833618638773</v>
      </c>
      <c r="M107" s="45">
        <v>978.53241459114</v>
      </c>
      <c r="N107" s="46">
        <v>140.619855631475</v>
      </c>
      <c r="O107" s="45">
        <v>14.3704851811403</v>
      </c>
      <c r="P107" s="46">
        <v>9.72245536698259</v>
      </c>
      <c r="Q107" s="45">
        <v>0.993575197102175</v>
      </c>
      <c r="R107" s="46">
        <v>128.283678642275</v>
      </c>
      <c r="S107" s="45">
        <v>13.1098036947376</v>
      </c>
      <c r="T107" s="45">
        <v>127.927044302402</v>
      </c>
      <c r="U107" s="45">
        <v>13.0733578566076</v>
      </c>
      <c r="V107" s="45">
        <v>465.970266696055</v>
      </c>
      <c r="W107" s="45">
        <v>47.6192980168931</v>
      </c>
      <c r="X107" s="46">
        <v>106.009113951951</v>
      </c>
      <c r="Y107" s="45">
        <v>10.8334800535192</v>
      </c>
      <c r="Z107" s="50">
        <v>2503</v>
      </c>
      <c r="AA107" s="50">
        <v>834</v>
      </c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="22" customFormat="1" ht="15" customHeight="1" spans="1:16384">
      <c r="A108" s="37" t="s">
        <v>219</v>
      </c>
      <c r="B108" s="38">
        <v>72.8505523193096</v>
      </c>
      <c r="C108" s="38">
        <v>50.2683430420712</v>
      </c>
      <c r="D108" s="39">
        <v>69.0020067682413</v>
      </c>
      <c r="E108" s="38">
        <v>2.4712405609493</v>
      </c>
      <c r="F108" s="39">
        <v>3.39220566251531</v>
      </c>
      <c r="G108" s="38">
        <v>1.63764832793959</v>
      </c>
      <c r="H108" s="39">
        <v>2.24795595339024</v>
      </c>
      <c r="I108" s="38">
        <v>10.4925566343042</v>
      </c>
      <c r="J108" s="39">
        <v>14.4028511799259</v>
      </c>
      <c r="K108" s="38">
        <v>7.98076375404531</v>
      </c>
      <c r="L108" s="44">
        <v>10.9549804359272</v>
      </c>
      <c r="M108" s="45">
        <v>991.625886363636</v>
      </c>
      <c r="N108" s="46">
        <v>244.832645454545</v>
      </c>
      <c r="O108" s="45">
        <v>24.6900215919498</v>
      </c>
      <c r="P108" s="46">
        <v>0.0408636363636364</v>
      </c>
      <c r="Q108" s="45">
        <v>0.00412087228919429</v>
      </c>
      <c r="R108" s="46">
        <v>123.357454545455</v>
      </c>
      <c r="S108" s="45">
        <v>12.4399187477664</v>
      </c>
      <c r="T108" s="45">
        <v>52.6929545454545</v>
      </c>
      <c r="U108" s="45">
        <v>5.31379376739381</v>
      </c>
      <c r="V108" s="45">
        <v>378.490272727273</v>
      </c>
      <c r="W108" s="45">
        <v>38.1686559348732</v>
      </c>
      <c r="X108" s="46">
        <v>192.211695454545</v>
      </c>
      <c r="Y108" s="45">
        <v>19.3834890857276</v>
      </c>
      <c r="Z108" s="50">
        <v>4635</v>
      </c>
      <c r="AA108" s="50">
        <v>884</v>
      </c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="22" customFormat="1" ht="15" customHeight="1" spans="1:16384">
      <c r="A109" s="37" t="s">
        <v>220</v>
      </c>
      <c r="B109" s="38">
        <v>92.5418118081181</v>
      </c>
      <c r="C109" s="38">
        <v>57.8985608856089</v>
      </c>
      <c r="D109" s="39">
        <v>62.5647583015333</v>
      </c>
      <c r="E109" s="38">
        <v>2.59752767527675</v>
      </c>
      <c r="F109" s="39">
        <v>2.80686926755079</v>
      </c>
      <c r="G109" s="38">
        <v>2.59926199261993</v>
      </c>
      <c r="H109" s="39">
        <v>2.80874335809352</v>
      </c>
      <c r="I109" s="38">
        <v>16.3549815498155</v>
      </c>
      <c r="J109" s="39">
        <v>17.6730725606788</v>
      </c>
      <c r="K109" s="38">
        <v>13.091479704797</v>
      </c>
      <c r="L109" s="44">
        <v>14.1465565121436</v>
      </c>
      <c r="M109" s="45">
        <v>971.460039149888</v>
      </c>
      <c r="N109" s="46">
        <v>127.124177852349</v>
      </c>
      <c r="O109" s="45">
        <v>13.0858885316162</v>
      </c>
      <c r="P109" s="46">
        <v>7.00185682326622</v>
      </c>
      <c r="Q109" s="45">
        <v>0.720756031240714</v>
      </c>
      <c r="R109" s="46">
        <v>209.478355704698</v>
      </c>
      <c r="S109" s="45">
        <v>21.5632498777829</v>
      </c>
      <c r="T109" s="45">
        <v>165.010067114094</v>
      </c>
      <c r="U109" s="45">
        <v>16.9857802137175</v>
      </c>
      <c r="V109" s="45">
        <v>354.17567114094</v>
      </c>
      <c r="W109" s="45">
        <v>36.4580792691045</v>
      </c>
      <c r="X109" s="46">
        <v>108.669910514541</v>
      </c>
      <c r="Y109" s="45">
        <v>11.1862460765383</v>
      </c>
      <c r="Z109" s="50">
        <v>2710</v>
      </c>
      <c r="AA109" s="50">
        <v>427</v>
      </c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="22" customFormat="1" ht="15" customHeight="1" spans="1:16384">
      <c r="A110" s="37" t="s">
        <v>221</v>
      </c>
      <c r="B110" s="38">
        <v>43.4904136253041</v>
      </c>
      <c r="C110" s="38">
        <v>26.2149635036496</v>
      </c>
      <c r="D110" s="39">
        <v>60.2775676715958</v>
      </c>
      <c r="E110" s="38">
        <v>0.387591240875912</v>
      </c>
      <c r="F110" s="39">
        <v>0.891210748684163</v>
      </c>
      <c r="G110" s="38">
        <v>0.806569343065693</v>
      </c>
      <c r="H110" s="39">
        <v>1.85459110601883</v>
      </c>
      <c r="I110" s="38">
        <v>10.302798053528</v>
      </c>
      <c r="J110" s="39">
        <v>23.6898139031115</v>
      </c>
      <c r="K110" s="38">
        <v>5.77849148418492</v>
      </c>
      <c r="L110" s="44">
        <v>13.2868165705897</v>
      </c>
      <c r="M110" s="45">
        <v>884.973569023569</v>
      </c>
      <c r="N110" s="46">
        <v>137.167246272246</v>
      </c>
      <c r="O110" s="45">
        <v>15.4995867756355</v>
      </c>
      <c r="P110" s="46">
        <v>9.36933381433381</v>
      </c>
      <c r="Q110" s="45">
        <v>1.05871340594628</v>
      </c>
      <c r="R110" s="46">
        <v>107.193819143819</v>
      </c>
      <c r="S110" s="45">
        <v>12.1126576991549</v>
      </c>
      <c r="T110" s="45">
        <v>59.8608706108706</v>
      </c>
      <c r="U110" s="45">
        <v>6.76414219657631</v>
      </c>
      <c r="V110" s="45">
        <v>478.415103415103</v>
      </c>
      <c r="W110" s="45">
        <v>54.0598182997669</v>
      </c>
      <c r="X110" s="46">
        <v>92.9671957671958</v>
      </c>
      <c r="Y110" s="45">
        <v>10.5050816229202</v>
      </c>
      <c r="Z110" s="50">
        <v>2466</v>
      </c>
      <c r="AA110" s="50">
        <v>507</v>
      </c>
      <c r="XEV110" s="51"/>
      <c r="XEW110" s="51"/>
      <c r="XEX110" s="51"/>
      <c r="XEY110" s="51"/>
      <c r="XEZ110" s="51"/>
      <c r="XFA110" s="51"/>
      <c r="XFB110" s="51"/>
      <c r="XFC110" s="51"/>
      <c r="XFD110" s="51"/>
    </row>
    <row r="111" s="22" customFormat="1" ht="15" customHeight="1" spans="1:16384">
      <c r="A111" s="37" t="s">
        <v>222</v>
      </c>
      <c r="B111" s="30">
        <v>53.4856090651558</v>
      </c>
      <c r="C111" s="30">
        <v>38.2472917847025</v>
      </c>
      <c r="D111" s="31">
        <v>71.5095003183192</v>
      </c>
      <c r="E111" s="30">
        <v>0.786628895184136</v>
      </c>
      <c r="F111" s="31">
        <v>1.47072999435394</v>
      </c>
      <c r="G111" s="30">
        <v>1.07308781869688</v>
      </c>
      <c r="H111" s="31">
        <v>2.00631130027828</v>
      </c>
      <c r="I111" s="30">
        <v>7.76770538243626</v>
      </c>
      <c r="J111" s="31">
        <v>14.5229820099341</v>
      </c>
      <c r="K111" s="30">
        <v>5.61089518413598</v>
      </c>
      <c r="L111" s="41">
        <v>10.4904763771145</v>
      </c>
      <c r="M111" s="42">
        <v>1027.24250954198</v>
      </c>
      <c r="N111" s="43">
        <v>105.21875</v>
      </c>
      <c r="O111" s="42">
        <v>10.2428344838371</v>
      </c>
      <c r="P111" s="43">
        <v>0</v>
      </c>
      <c r="Q111" s="42">
        <v>0</v>
      </c>
      <c r="R111" s="43">
        <v>138.083611641221</v>
      </c>
      <c r="S111" s="42">
        <v>13.4421629127078</v>
      </c>
      <c r="T111" s="42">
        <v>109.380367366412</v>
      </c>
      <c r="U111" s="42">
        <v>10.6479595957513</v>
      </c>
      <c r="V111" s="42">
        <v>449.083969465649</v>
      </c>
      <c r="W111" s="42">
        <v>43.7174245900203</v>
      </c>
      <c r="X111" s="43">
        <v>225.475811068702</v>
      </c>
      <c r="Y111" s="42">
        <v>21.9496184176836</v>
      </c>
      <c r="Z111" s="50">
        <v>1765</v>
      </c>
      <c r="AA111" s="50">
        <v>627</v>
      </c>
      <c r="XEV111" s="51"/>
      <c r="XEW111" s="51"/>
      <c r="XEX111" s="51"/>
      <c r="XEY111" s="51"/>
      <c r="XEZ111" s="51"/>
      <c r="XFA111" s="51"/>
      <c r="XFB111" s="51"/>
      <c r="XFC111" s="51"/>
      <c r="XFD111" s="51"/>
    </row>
    <row r="112" s="22" customFormat="1" ht="15" customHeight="1" spans="1:16384">
      <c r="A112" s="37" t="s">
        <v>223</v>
      </c>
      <c r="B112" s="38">
        <v>24.0519124866596</v>
      </c>
      <c r="C112" s="38">
        <v>15.3558292422625</v>
      </c>
      <c r="D112" s="39">
        <v>63.8445248409235</v>
      </c>
      <c r="E112" s="38">
        <v>0.252529348986126</v>
      </c>
      <c r="F112" s="39">
        <v>1.04993459096524</v>
      </c>
      <c r="G112" s="38">
        <v>0.542262540021345</v>
      </c>
      <c r="H112" s="39">
        <v>2.25455061139987</v>
      </c>
      <c r="I112" s="38">
        <v>3.67129135538954</v>
      </c>
      <c r="J112" s="39">
        <v>15.2640309057578</v>
      </c>
      <c r="K112" s="38">
        <v>4.23</v>
      </c>
      <c r="L112" s="44">
        <v>17.5869590509536</v>
      </c>
      <c r="M112" s="45">
        <v>1030.34693023256</v>
      </c>
      <c r="N112" s="46">
        <v>182.843093023256</v>
      </c>
      <c r="O112" s="45">
        <v>17.7457793737481</v>
      </c>
      <c r="P112" s="46">
        <v>9.38895348837209</v>
      </c>
      <c r="Q112" s="45">
        <v>0.911241952868528</v>
      </c>
      <c r="R112" s="46">
        <v>135.840697674419</v>
      </c>
      <c r="S112" s="45">
        <v>13.1839765508651</v>
      </c>
      <c r="T112" s="45">
        <v>195.08023255814</v>
      </c>
      <c r="U112" s="45">
        <v>18.9334511351539</v>
      </c>
      <c r="V112" s="45">
        <v>430.783255813953</v>
      </c>
      <c r="W112" s="45">
        <v>41.8095345532521</v>
      </c>
      <c r="X112" s="46">
        <v>76.4106976744186</v>
      </c>
      <c r="Y112" s="45">
        <v>7.41601643411235</v>
      </c>
      <c r="Z112" s="50">
        <v>4685</v>
      </c>
      <c r="AA112" s="50">
        <v>1136</v>
      </c>
      <c r="XEV112" s="51"/>
      <c r="XEW112" s="51"/>
      <c r="XEX112" s="51"/>
      <c r="XEY112" s="51"/>
      <c r="XEZ112" s="51"/>
      <c r="XFA112" s="51"/>
      <c r="XFB112" s="51"/>
      <c r="XFC112" s="51"/>
      <c r="XFD112" s="51"/>
    </row>
    <row r="113" s="22" customFormat="1" ht="15" customHeight="1" spans="1:16384">
      <c r="A113" s="37" t="s">
        <v>224</v>
      </c>
      <c r="B113" s="38">
        <v>64.0856487202118</v>
      </c>
      <c r="C113" s="38">
        <v>45.2283612827302</v>
      </c>
      <c r="D113" s="39">
        <v>70.5748668944436</v>
      </c>
      <c r="E113" s="38">
        <v>1.23977640482495</v>
      </c>
      <c r="F113" s="39">
        <v>1.93456168359569</v>
      </c>
      <c r="G113" s="38">
        <v>0.924683730508973</v>
      </c>
      <c r="H113" s="39">
        <v>1.4428873686619</v>
      </c>
      <c r="I113" s="38">
        <v>6.79464548396587</v>
      </c>
      <c r="J113" s="39">
        <v>10.6024447277272</v>
      </c>
      <c r="K113" s="38">
        <v>9.89818181818182</v>
      </c>
      <c r="L113" s="44">
        <v>15.4452393255716</v>
      </c>
      <c r="M113" s="45">
        <v>878.705898911034</v>
      </c>
      <c r="N113" s="46">
        <v>120.566202999795</v>
      </c>
      <c r="O113" s="45">
        <v>13.720882396398</v>
      </c>
      <c r="P113" s="46">
        <v>10.9683994246969</v>
      </c>
      <c r="Q113" s="45">
        <v>1.24824465595257</v>
      </c>
      <c r="R113" s="46">
        <v>101.90137661804</v>
      </c>
      <c r="S113" s="45">
        <v>11.5967557227423</v>
      </c>
      <c r="T113" s="45">
        <v>72.1346825559893</v>
      </c>
      <c r="U113" s="45">
        <v>8.20919520915755</v>
      </c>
      <c r="V113" s="45">
        <v>429.353194986645</v>
      </c>
      <c r="W113" s="45">
        <v>48.8619907432891</v>
      </c>
      <c r="X113" s="46">
        <v>143.782042325868</v>
      </c>
      <c r="Y113" s="45">
        <v>16.3629312724604</v>
      </c>
      <c r="Z113" s="50">
        <v>3399</v>
      </c>
      <c r="AA113" s="50">
        <v>1844</v>
      </c>
      <c r="XEV113" s="51"/>
      <c r="XEW113" s="51"/>
      <c r="XEX113" s="51"/>
      <c r="XEY113" s="51"/>
      <c r="XEZ113" s="51"/>
      <c r="XFA113" s="51"/>
      <c r="XFB113" s="51"/>
      <c r="XFC113" s="51"/>
      <c r="XFD113" s="51"/>
    </row>
    <row r="114" s="22" customFormat="1" ht="15" customHeight="1" spans="1:16384">
      <c r="A114" s="37" t="s">
        <v>225</v>
      </c>
      <c r="B114" s="38">
        <v>91.229594034797</v>
      </c>
      <c r="C114" s="38">
        <v>73.6369511184756</v>
      </c>
      <c r="D114" s="39">
        <v>80.7160789188525</v>
      </c>
      <c r="E114" s="38">
        <v>0.571188898094449</v>
      </c>
      <c r="F114" s="39">
        <v>0.626100449243022</v>
      </c>
      <c r="G114" s="38">
        <v>0.532932891466446</v>
      </c>
      <c r="H114" s="39">
        <v>0.58416668089433</v>
      </c>
      <c r="I114" s="38">
        <v>4.54950289975145</v>
      </c>
      <c r="J114" s="39">
        <v>4.98687180172715</v>
      </c>
      <c r="K114" s="38">
        <v>11.9390182270091</v>
      </c>
      <c r="L114" s="44">
        <v>13.0867821492829</v>
      </c>
      <c r="M114" s="45">
        <v>745.611264367816</v>
      </c>
      <c r="N114" s="46">
        <v>85.2164942528736</v>
      </c>
      <c r="O114" s="45">
        <v>11.4290781705298</v>
      </c>
      <c r="P114" s="46">
        <v>8.16833333333333</v>
      </c>
      <c r="Q114" s="45">
        <v>1.09552171804419</v>
      </c>
      <c r="R114" s="46">
        <v>92.5465517241379</v>
      </c>
      <c r="S114" s="45">
        <v>12.4121718845819</v>
      </c>
      <c r="T114" s="45">
        <v>34.0689655172414</v>
      </c>
      <c r="U114" s="45">
        <v>4.56926647240604</v>
      </c>
      <c r="V114" s="45">
        <v>431.166666666667</v>
      </c>
      <c r="W114" s="45">
        <v>57.8272737110861</v>
      </c>
      <c r="X114" s="46">
        <v>94.4442528735632</v>
      </c>
      <c r="Y114" s="45">
        <v>12.6666880433519</v>
      </c>
      <c r="Z114" s="50">
        <v>4828</v>
      </c>
      <c r="AA114" s="50">
        <v>3324</v>
      </c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="22" customFormat="1" ht="15" customHeight="1" spans="1:16384">
      <c r="A115" s="37" t="s">
        <v>226</v>
      </c>
      <c r="B115" s="38">
        <v>73.5350484652666</v>
      </c>
      <c r="C115" s="38">
        <v>45.1865162704823</v>
      </c>
      <c r="D115" s="39">
        <v>61.4489515048401</v>
      </c>
      <c r="E115" s="38">
        <v>1.15242557119778</v>
      </c>
      <c r="F115" s="39">
        <v>1.56717863828174</v>
      </c>
      <c r="G115" s="38">
        <v>1.80492730210016</v>
      </c>
      <c r="H115" s="39">
        <v>2.45451297003319</v>
      </c>
      <c r="I115" s="38">
        <v>9.2448534502654</v>
      </c>
      <c r="J115" s="39">
        <v>12.5720369309774</v>
      </c>
      <c r="K115" s="38">
        <v>16.1463258712209</v>
      </c>
      <c r="L115" s="44">
        <v>21.9573199558676</v>
      </c>
      <c r="M115" s="45">
        <v>1175.69990534939</v>
      </c>
      <c r="N115" s="46">
        <v>182.466428408238</v>
      </c>
      <c r="O115" s="45">
        <v>15.5198131409233</v>
      </c>
      <c r="P115" s="46">
        <v>15.0266490420706</v>
      </c>
      <c r="Q115" s="45">
        <v>1.27810242849386</v>
      </c>
      <c r="R115" s="46">
        <v>210.285257351741</v>
      </c>
      <c r="S115" s="45">
        <v>17.8859636200489</v>
      </c>
      <c r="T115" s="45">
        <v>187.793335291622</v>
      </c>
      <c r="U115" s="45">
        <v>15.9728970324118</v>
      </c>
      <c r="V115" s="45">
        <v>420.363458337413</v>
      </c>
      <c r="W115" s="45">
        <v>35.7543159121452</v>
      </c>
      <c r="X115" s="46">
        <v>159.764776918307</v>
      </c>
      <c r="Y115" s="45">
        <v>13.5889078659769</v>
      </c>
      <c r="Z115" s="50">
        <v>8666</v>
      </c>
      <c r="AA115" s="50">
        <v>3082</v>
      </c>
      <c r="XEV115" s="51"/>
      <c r="XEW115" s="51"/>
      <c r="XEX115" s="51"/>
      <c r="XEY115" s="51"/>
      <c r="XEZ115" s="51"/>
      <c r="XFA115" s="51"/>
      <c r="XFB115" s="51"/>
      <c r="XFC115" s="51"/>
      <c r="XFD115" s="51"/>
    </row>
    <row r="116" s="22" customFormat="1" ht="15" customHeight="1" spans="1:16384">
      <c r="A116" s="37" t="s">
        <v>227</v>
      </c>
      <c r="B116" s="38">
        <v>45.7691105239982</v>
      </c>
      <c r="C116" s="38">
        <v>29.2307309555262</v>
      </c>
      <c r="D116" s="39">
        <v>63.8656303801219</v>
      </c>
      <c r="E116" s="38">
        <v>1.35468956406869</v>
      </c>
      <c r="F116" s="39">
        <v>2.95983371439649</v>
      </c>
      <c r="G116" s="38">
        <v>1.12021136063408</v>
      </c>
      <c r="H116" s="39">
        <v>2.4475270500324</v>
      </c>
      <c r="I116" s="38">
        <v>8.04227212681638</v>
      </c>
      <c r="J116" s="39">
        <v>17.5713970290062</v>
      </c>
      <c r="K116" s="38">
        <v>6.02120651695289</v>
      </c>
      <c r="L116" s="44">
        <v>13.155611826443</v>
      </c>
      <c r="M116" s="45">
        <v>781.163808576481</v>
      </c>
      <c r="N116" s="46">
        <v>119.854361184792</v>
      </c>
      <c r="O116" s="45">
        <v>15.3430509540891</v>
      </c>
      <c r="P116" s="46">
        <v>0.476677718832891</v>
      </c>
      <c r="Q116" s="45">
        <v>0.0610214802067627</v>
      </c>
      <c r="R116" s="46">
        <v>129.84874005305</v>
      </c>
      <c r="S116" s="45">
        <v>16.6224726014476</v>
      </c>
      <c r="T116" s="45">
        <v>99.0826702033599</v>
      </c>
      <c r="U116" s="45">
        <v>12.6839811465304</v>
      </c>
      <c r="V116" s="45">
        <v>330.16507515473</v>
      </c>
      <c r="W116" s="45">
        <v>42.2657925943077</v>
      </c>
      <c r="X116" s="46">
        <v>101.736284261715</v>
      </c>
      <c r="Y116" s="45">
        <v>13.0236812234184</v>
      </c>
      <c r="Z116" s="50">
        <v>2271</v>
      </c>
      <c r="AA116" s="50">
        <v>916</v>
      </c>
      <c r="XEV116" s="51"/>
      <c r="XEW116" s="51"/>
      <c r="XEX116" s="51"/>
      <c r="XEY116" s="51"/>
      <c r="XEZ116" s="51"/>
      <c r="XFA116" s="51"/>
      <c r="XFB116" s="51"/>
      <c r="XFC116" s="51"/>
      <c r="XFD116" s="51"/>
    </row>
    <row r="117" s="22" customFormat="1" ht="15" customHeight="1" spans="1:16384">
      <c r="A117" s="37" t="s">
        <v>228</v>
      </c>
      <c r="B117" s="38">
        <v>56.9773454545455</v>
      </c>
      <c r="C117" s="38">
        <v>36.3368077922078</v>
      </c>
      <c r="D117" s="39">
        <v>63.7741325123615</v>
      </c>
      <c r="E117" s="38">
        <v>0.61974025974026</v>
      </c>
      <c r="F117" s="39">
        <v>1.08769591632637</v>
      </c>
      <c r="G117" s="38">
        <v>2.2012987012987</v>
      </c>
      <c r="H117" s="39">
        <v>3.86346307245012</v>
      </c>
      <c r="I117" s="38">
        <v>12.224961038961</v>
      </c>
      <c r="J117" s="39">
        <v>21.4558276476985</v>
      </c>
      <c r="K117" s="38">
        <v>5.59453766233766</v>
      </c>
      <c r="L117" s="44">
        <v>9.81888085116354</v>
      </c>
      <c r="M117" s="45">
        <v>741.962682926829</v>
      </c>
      <c r="N117" s="46">
        <v>240.89512195122</v>
      </c>
      <c r="O117" s="45">
        <v>32.4672827211414</v>
      </c>
      <c r="P117" s="46">
        <v>27.709756097561</v>
      </c>
      <c r="Q117" s="45">
        <v>3.73465630215444</v>
      </c>
      <c r="R117" s="46">
        <v>71.7951219512195</v>
      </c>
      <c r="S117" s="45">
        <v>9.67637909604947</v>
      </c>
      <c r="T117" s="45">
        <v>10.6341463414634</v>
      </c>
      <c r="U117" s="45">
        <v>1.43324544295338</v>
      </c>
      <c r="V117" s="45">
        <v>311.180487804878</v>
      </c>
      <c r="W117" s="45">
        <v>41.9401804114138</v>
      </c>
      <c r="X117" s="46">
        <v>79.7480487804878</v>
      </c>
      <c r="Y117" s="45">
        <v>10.7482560262876</v>
      </c>
      <c r="Z117" s="50">
        <v>3850</v>
      </c>
      <c r="AA117" s="50">
        <v>1796</v>
      </c>
      <c r="XEV117" s="51"/>
      <c r="XEW117" s="51"/>
      <c r="XEX117" s="51"/>
      <c r="XEY117" s="51"/>
      <c r="XEZ117" s="51"/>
      <c r="XFA117" s="51"/>
      <c r="XFB117" s="51"/>
      <c r="XFC117" s="51"/>
      <c r="XFD117" s="51"/>
    </row>
    <row r="118" s="22" customFormat="1" ht="15" customHeight="1" spans="1:16384">
      <c r="A118" s="37" t="s">
        <v>229</v>
      </c>
      <c r="B118" s="38">
        <v>48.231891482012</v>
      </c>
      <c r="C118" s="38">
        <v>27.9333583284186</v>
      </c>
      <c r="D118" s="39">
        <v>57.9147063698223</v>
      </c>
      <c r="E118" s="38">
        <v>1.99530710253602</v>
      </c>
      <c r="F118" s="39">
        <v>4.13690411308079</v>
      </c>
      <c r="G118" s="38">
        <v>1.18385710674867</v>
      </c>
      <c r="H118" s="39">
        <v>2.45451105144859</v>
      </c>
      <c r="I118" s="38">
        <v>12.194624652456</v>
      </c>
      <c r="J118" s="39">
        <v>25.28332246104</v>
      </c>
      <c r="K118" s="38">
        <v>4.92474429185273</v>
      </c>
      <c r="L118" s="44">
        <v>10.2105560046083</v>
      </c>
      <c r="M118" s="45">
        <v>925.542929936306</v>
      </c>
      <c r="N118" s="46">
        <v>201.139808917197</v>
      </c>
      <c r="O118" s="45">
        <v>21.7320885300306</v>
      </c>
      <c r="P118" s="46">
        <v>6.0315923566879</v>
      </c>
      <c r="Q118" s="45">
        <v>0.651681533249136</v>
      </c>
      <c r="R118" s="46">
        <v>157.555414012739</v>
      </c>
      <c r="S118" s="45">
        <v>17.0230260441384</v>
      </c>
      <c r="T118" s="45">
        <v>19.1082802547771</v>
      </c>
      <c r="U118" s="45">
        <v>2.06454823830722</v>
      </c>
      <c r="V118" s="45">
        <v>321.082802547771</v>
      </c>
      <c r="W118" s="45">
        <v>34.6912922310224</v>
      </c>
      <c r="X118" s="46">
        <v>220.625031847134</v>
      </c>
      <c r="Y118" s="45">
        <v>23.8373634232522</v>
      </c>
      <c r="Z118" s="50">
        <v>11869</v>
      </c>
      <c r="AA118" s="50">
        <v>5353</v>
      </c>
      <c r="XEV118" s="51"/>
      <c r="XEW118" s="51"/>
      <c r="XEX118" s="51"/>
      <c r="XEY118" s="51"/>
      <c r="XEZ118" s="51"/>
      <c r="XFA118" s="51"/>
      <c r="XFB118" s="51"/>
      <c r="XFC118" s="51"/>
      <c r="XFD118" s="51"/>
    </row>
    <row r="119" s="22" customFormat="1" ht="15" customHeight="1" spans="1:16384">
      <c r="A119" s="37" t="s">
        <v>230</v>
      </c>
      <c r="B119" s="38">
        <v>235.531633689009</v>
      </c>
      <c r="C119" s="38">
        <v>211.309561794261</v>
      </c>
      <c r="D119" s="39">
        <v>89.7160005578146</v>
      </c>
      <c r="E119" s="38">
        <v>1.7664871024552</v>
      </c>
      <c r="F119" s="39">
        <v>0.749999936224121</v>
      </c>
      <c r="G119" s="38">
        <v>0.956542007666011</v>
      </c>
      <c r="H119" s="39">
        <v>0.406120397792939</v>
      </c>
      <c r="I119" s="38">
        <v>13.3082979384647</v>
      </c>
      <c r="J119" s="39">
        <v>5.65032294389668</v>
      </c>
      <c r="K119" s="38">
        <v>8.19074484616181</v>
      </c>
      <c r="L119" s="44">
        <v>3.47755616427164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6">
        <v>0</v>
      </c>
      <c r="Y119" s="45">
        <v>0</v>
      </c>
      <c r="Z119" s="50">
        <v>9653</v>
      </c>
      <c r="AA119" s="50">
        <v>741</v>
      </c>
      <c r="XEV119" s="51"/>
      <c r="XEW119" s="51"/>
      <c r="XEX119" s="51"/>
      <c r="XEY119" s="51"/>
      <c r="XEZ119" s="51"/>
      <c r="XFA119" s="51"/>
      <c r="XFB119" s="51"/>
      <c r="XFC119" s="51"/>
      <c r="XFD119" s="51"/>
    </row>
    <row r="120" s="22" customFormat="1" ht="15" customHeight="1" spans="1:16384">
      <c r="A120" s="37" t="s">
        <v>231</v>
      </c>
      <c r="B120" s="38">
        <v>61.947375</v>
      </c>
      <c r="C120" s="38">
        <v>39.548765625</v>
      </c>
      <c r="D120" s="39">
        <v>63.8425205668521</v>
      </c>
      <c r="E120" s="38">
        <v>2.06297526041667</v>
      </c>
      <c r="F120" s="39">
        <v>3.33020609899397</v>
      </c>
      <c r="G120" s="38">
        <v>1.28123697916667</v>
      </c>
      <c r="H120" s="39">
        <v>2.06826678154912</v>
      </c>
      <c r="I120" s="38">
        <v>13.2496875</v>
      </c>
      <c r="J120" s="39">
        <v>21.3886181617865</v>
      </c>
      <c r="K120" s="38">
        <v>5.80470963541667</v>
      </c>
      <c r="L120" s="44">
        <v>9.37038839081828</v>
      </c>
      <c r="M120" s="45">
        <v>1065.43742331288</v>
      </c>
      <c r="N120" s="46">
        <v>109.715644171779</v>
      </c>
      <c r="O120" s="45">
        <v>10.2977088819189</v>
      </c>
      <c r="P120" s="46">
        <v>6.05509202453988</v>
      </c>
      <c r="Q120" s="45">
        <v>0.568319817949712</v>
      </c>
      <c r="R120" s="46">
        <v>154.581595092025</v>
      </c>
      <c r="S120" s="45">
        <v>14.5087446441826</v>
      </c>
      <c r="T120" s="45">
        <v>50.6564417177914</v>
      </c>
      <c r="U120" s="45">
        <v>4.75452059495711</v>
      </c>
      <c r="V120" s="45">
        <v>302.280981595092</v>
      </c>
      <c r="W120" s="45">
        <v>28.3715378285828</v>
      </c>
      <c r="X120" s="46">
        <v>442.147668711656</v>
      </c>
      <c r="Y120" s="45">
        <v>41.4991682324089</v>
      </c>
      <c r="Z120" s="50">
        <v>7680</v>
      </c>
      <c r="AA120" s="50">
        <v>2956</v>
      </c>
      <c r="XEV120" s="51"/>
      <c r="XEW120" s="51"/>
      <c r="XEX120" s="51"/>
      <c r="XEY120" s="51"/>
      <c r="XEZ120" s="51"/>
      <c r="XFA120" s="51"/>
      <c r="XFB120" s="51"/>
      <c r="XFC120" s="51"/>
      <c r="XFD120" s="51"/>
    </row>
    <row r="121" s="22" customFormat="1" ht="15" customHeight="1" spans="1:16384">
      <c r="A121" s="37" t="s">
        <v>232</v>
      </c>
      <c r="B121" s="38">
        <v>68.8497265864109</v>
      </c>
      <c r="C121" s="38">
        <v>50.4421118139155</v>
      </c>
      <c r="D121" s="39">
        <v>73.2640699024525</v>
      </c>
      <c r="E121" s="38">
        <v>0.871577229136911</v>
      </c>
      <c r="F121" s="39">
        <v>1.26591240423159</v>
      </c>
      <c r="G121" s="38">
        <v>0.682615792695368</v>
      </c>
      <c r="H121" s="39">
        <v>0.991457521387018</v>
      </c>
      <c r="I121" s="38">
        <v>13.0204448071822</v>
      </c>
      <c r="J121" s="39">
        <v>18.9113965337839</v>
      </c>
      <c r="K121" s="38">
        <v>3.83297694348092</v>
      </c>
      <c r="L121" s="44">
        <v>5.567163638145</v>
      </c>
      <c r="M121" s="45">
        <v>759.390495049505</v>
      </c>
      <c r="N121" s="46">
        <v>255.557326732673</v>
      </c>
      <c r="O121" s="45">
        <v>33.6529530457204</v>
      </c>
      <c r="P121" s="46">
        <v>0</v>
      </c>
      <c r="Q121" s="45">
        <v>0</v>
      </c>
      <c r="R121" s="46">
        <v>141.461386138614</v>
      </c>
      <c r="S121" s="45">
        <v>18.6282797929136</v>
      </c>
      <c r="T121" s="45">
        <v>24.7821782178218</v>
      </c>
      <c r="U121" s="45">
        <v>3.26343012973927</v>
      </c>
      <c r="V121" s="45">
        <v>255.382178217822</v>
      </c>
      <c r="W121" s="45">
        <v>33.6298886913476</v>
      </c>
      <c r="X121" s="46">
        <v>82.2074257425743</v>
      </c>
      <c r="Y121" s="45">
        <v>10.8254483402792</v>
      </c>
      <c r="Z121" s="50">
        <v>4901</v>
      </c>
      <c r="AA121" s="50">
        <v>2281</v>
      </c>
      <c r="XEV121" s="51"/>
      <c r="XEW121" s="51"/>
      <c r="XEX121" s="51"/>
      <c r="XEY121" s="51"/>
      <c r="XEZ121" s="51"/>
      <c r="XFA121" s="51"/>
      <c r="XFB121" s="51"/>
      <c r="XFC121" s="51"/>
      <c r="XFD121" s="51"/>
    </row>
    <row r="122" s="22" customFormat="1" ht="15" customHeight="1" spans="1:16384">
      <c r="A122" s="37" t="s">
        <v>233</v>
      </c>
      <c r="B122" s="38">
        <v>55.03634533373</v>
      </c>
      <c r="C122" s="38">
        <v>33.5304780323316</v>
      </c>
      <c r="D122" s="39">
        <v>60.9242452946487</v>
      </c>
      <c r="E122" s="38">
        <v>1.30819200634732</v>
      </c>
      <c r="F122" s="39">
        <v>2.37696016771224</v>
      </c>
      <c r="G122" s="38">
        <v>1.90533571357731</v>
      </c>
      <c r="H122" s="39">
        <v>3.46195900549666</v>
      </c>
      <c r="I122" s="38">
        <v>13.3569770901517</v>
      </c>
      <c r="J122" s="39">
        <v>24.2693750995956</v>
      </c>
      <c r="K122" s="38">
        <v>4.93536249132203</v>
      </c>
      <c r="L122" s="44">
        <v>8.96746043254674</v>
      </c>
      <c r="M122" s="45">
        <v>1217.05721649485</v>
      </c>
      <c r="N122" s="46">
        <v>201.004020618557</v>
      </c>
      <c r="O122" s="45">
        <v>16.5155769091492</v>
      </c>
      <c r="P122" s="46">
        <v>0</v>
      </c>
      <c r="Q122" s="45">
        <v>0</v>
      </c>
      <c r="R122" s="46">
        <v>217.943298969072</v>
      </c>
      <c r="S122" s="45">
        <v>17.907399587733</v>
      </c>
      <c r="T122" s="45">
        <v>33.2989690721649</v>
      </c>
      <c r="U122" s="45">
        <v>2.73602330448085</v>
      </c>
      <c r="V122" s="45">
        <v>537.325773195876</v>
      </c>
      <c r="W122" s="45">
        <v>44.1495901682739</v>
      </c>
      <c r="X122" s="46">
        <v>227.485154639175</v>
      </c>
      <c r="Y122" s="45">
        <v>18.6914100303631</v>
      </c>
      <c r="Z122" s="50">
        <v>10083</v>
      </c>
      <c r="AA122" s="50">
        <v>5209</v>
      </c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="22" customFormat="1" ht="15" customHeight="1" spans="1:16384">
      <c r="A123" s="37" t="s">
        <v>234</v>
      </c>
      <c r="B123" s="38">
        <v>31.043208444496</v>
      </c>
      <c r="C123" s="38">
        <v>18.3439589374782</v>
      </c>
      <c r="D123" s="39">
        <v>59.0916978516461</v>
      </c>
      <c r="E123" s="38">
        <v>0.278389977960793</v>
      </c>
      <c r="F123" s="39">
        <v>0.896782233249322</v>
      </c>
      <c r="G123" s="38">
        <v>0.436086300893168</v>
      </c>
      <c r="H123" s="39">
        <v>1.40477200245868</v>
      </c>
      <c r="I123" s="38">
        <v>11.0729613733906</v>
      </c>
      <c r="J123" s="39">
        <v>35.6695133274918</v>
      </c>
      <c r="K123" s="38">
        <v>0.911811854773228</v>
      </c>
      <c r="L123" s="44">
        <v>2.93723458515414</v>
      </c>
      <c r="M123" s="45">
        <v>952.278684210526</v>
      </c>
      <c r="N123" s="46">
        <v>124.621447368421</v>
      </c>
      <c r="O123" s="45">
        <v>13.0866572396017</v>
      </c>
      <c r="P123" s="46">
        <v>0</v>
      </c>
      <c r="Q123" s="45">
        <v>0</v>
      </c>
      <c r="R123" s="46">
        <v>38.7592105263158</v>
      </c>
      <c r="S123" s="45">
        <v>4.07015416484394</v>
      </c>
      <c r="T123" s="45">
        <v>15.2960526315789</v>
      </c>
      <c r="U123" s="45">
        <v>1.60625800883698</v>
      </c>
      <c r="V123" s="45">
        <v>291.157894736842</v>
      </c>
      <c r="W123" s="45">
        <v>30.5748621243394</v>
      </c>
      <c r="X123" s="46">
        <v>482.444078947368</v>
      </c>
      <c r="Y123" s="45">
        <v>50.6620684623779</v>
      </c>
      <c r="Z123" s="50">
        <v>8621</v>
      </c>
      <c r="AA123" s="50">
        <v>6265</v>
      </c>
      <c r="XEV123" s="51"/>
      <c r="XEW123" s="51"/>
      <c r="XEX123" s="51"/>
      <c r="XEY123" s="51"/>
      <c r="XEZ123" s="51"/>
      <c r="XFA123" s="51"/>
      <c r="XFB123" s="51"/>
      <c r="XFC123" s="51"/>
      <c r="XFD123" s="51"/>
    </row>
    <row r="124" s="22" customFormat="1" ht="15" customHeight="1" spans="1:16384">
      <c r="A124" s="37" t="s">
        <v>235</v>
      </c>
      <c r="B124" s="38">
        <v>32.5180349031795</v>
      </c>
      <c r="C124" s="38">
        <v>18.6303442505379</v>
      </c>
      <c r="D124" s="39">
        <v>57.2923434826508</v>
      </c>
      <c r="E124" s="38">
        <v>0.091130767391824</v>
      </c>
      <c r="F124" s="39">
        <v>0.280246846598081</v>
      </c>
      <c r="G124" s="38">
        <v>0.152211331580206</v>
      </c>
      <c r="H124" s="39">
        <v>0.468082810149523</v>
      </c>
      <c r="I124" s="38">
        <v>12.2615347836481</v>
      </c>
      <c r="J124" s="39">
        <v>37.7068750315204</v>
      </c>
      <c r="K124" s="38">
        <v>1.38281377002152</v>
      </c>
      <c r="L124" s="44">
        <v>4.25245182908118</v>
      </c>
      <c r="M124" s="45">
        <v>1100.21897959184</v>
      </c>
      <c r="N124" s="46">
        <v>153.818775510204</v>
      </c>
      <c r="O124" s="45">
        <v>13.9807418671571</v>
      </c>
      <c r="P124" s="46">
        <v>8.69387755102041</v>
      </c>
      <c r="Q124" s="45">
        <v>0.79019519861816</v>
      </c>
      <c r="R124" s="46">
        <v>204.275510204082</v>
      </c>
      <c r="S124" s="45">
        <v>18.5668047900668</v>
      </c>
      <c r="T124" s="45">
        <v>33.8775510204082</v>
      </c>
      <c r="U124" s="45">
        <v>3.07916438898156</v>
      </c>
      <c r="V124" s="45">
        <v>383.591836734694</v>
      </c>
      <c r="W124" s="45">
        <v>34.865044491143</v>
      </c>
      <c r="X124" s="46">
        <v>315.961428571429</v>
      </c>
      <c r="Y124" s="45">
        <v>28.7180492640333</v>
      </c>
      <c r="Z124" s="50">
        <v>4183</v>
      </c>
      <c r="AA124" s="50">
        <v>2461</v>
      </c>
      <c r="XEV124" s="51"/>
      <c r="XEW124" s="51"/>
      <c r="XEX124" s="51"/>
      <c r="XEY124" s="51"/>
      <c r="XEZ124" s="51"/>
      <c r="XFA124" s="51"/>
      <c r="XFB124" s="51"/>
      <c r="XFC124" s="51"/>
      <c r="XFD124" s="51"/>
    </row>
    <row r="125" s="22" customFormat="1" ht="15" customHeight="1" spans="1:16384">
      <c r="A125" s="37" t="s">
        <v>236</v>
      </c>
      <c r="B125" s="38">
        <v>32.4239274279616</v>
      </c>
      <c r="C125" s="38">
        <v>19.1764461045891</v>
      </c>
      <c r="D125" s="39">
        <v>59.1428849796025</v>
      </c>
      <c r="E125" s="38">
        <v>0.434407684098186</v>
      </c>
      <c r="F125" s="39">
        <v>1.33977503207574</v>
      </c>
      <c r="G125" s="38">
        <v>0.44162219850587</v>
      </c>
      <c r="H125" s="39">
        <v>1.36202561977432</v>
      </c>
      <c r="I125" s="38">
        <v>11.3596584845251</v>
      </c>
      <c r="J125" s="39">
        <v>35.0348011041031</v>
      </c>
      <c r="K125" s="38">
        <v>1.01179295624333</v>
      </c>
      <c r="L125" s="44">
        <v>3.12051326444429</v>
      </c>
      <c r="M125" s="45">
        <v>1168.32225806452</v>
      </c>
      <c r="N125" s="46">
        <v>153.510322580645</v>
      </c>
      <c r="O125" s="45">
        <v>13.1393818375895</v>
      </c>
      <c r="P125" s="46">
        <v>0</v>
      </c>
      <c r="Q125" s="45">
        <v>0</v>
      </c>
      <c r="R125" s="46">
        <v>127.6</v>
      </c>
      <c r="S125" s="45">
        <v>10.9216441884268</v>
      </c>
      <c r="T125" s="45">
        <v>53.1612903225806</v>
      </c>
      <c r="U125" s="45">
        <v>4.55022490204454</v>
      </c>
      <c r="V125" s="45">
        <v>414.296774193548</v>
      </c>
      <c r="W125" s="45">
        <v>35.4608303773898</v>
      </c>
      <c r="X125" s="46">
        <v>419.753870967742</v>
      </c>
      <c r="Y125" s="45">
        <v>35.9279186945493</v>
      </c>
      <c r="Z125" s="50">
        <v>4685</v>
      </c>
      <c r="AA125" s="50">
        <v>3097</v>
      </c>
      <c r="XEV125" s="51"/>
      <c r="XEW125" s="51"/>
      <c r="XEX125" s="51"/>
      <c r="XEY125" s="51"/>
      <c r="XEZ125" s="51"/>
      <c r="XFA125" s="51"/>
      <c r="XFB125" s="51"/>
      <c r="XFC125" s="51"/>
      <c r="XFD125" s="51"/>
    </row>
    <row r="126" s="22" customFormat="1" ht="15" customHeight="1" spans="1:16384">
      <c r="A126" s="37" t="s">
        <v>237</v>
      </c>
      <c r="B126" s="38">
        <v>59.6540281641168</v>
      </c>
      <c r="C126" s="38">
        <v>40.591011821975</v>
      </c>
      <c r="D126" s="39">
        <v>68.0440417373044</v>
      </c>
      <c r="E126" s="38">
        <v>2.31050069541029</v>
      </c>
      <c r="F126" s="39">
        <v>3.87316794274776</v>
      </c>
      <c r="G126" s="38">
        <v>1.40029554937413</v>
      </c>
      <c r="H126" s="39">
        <v>2.34736126372173</v>
      </c>
      <c r="I126" s="38">
        <v>11.7154033379694</v>
      </c>
      <c r="J126" s="39">
        <v>19.6389140826142</v>
      </c>
      <c r="K126" s="38">
        <v>3.63681675938804</v>
      </c>
      <c r="L126" s="44">
        <v>6.0965149736119</v>
      </c>
      <c r="M126" s="45">
        <v>1206.81931506849</v>
      </c>
      <c r="N126" s="46">
        <v>364.119315068493</v>
      </c>
      <c r="O126" s="45">
        <v>30.1718169838728</v>
      </c>
      <c r="P126" s="46">
        <v>2.36301369863014</v>
      </c>
      <c r="Q126" s="45">
        <v>0.195805094360461</v>
      </c>
      <c r="R126" s="46">
        <v>345.305479452055</v>
      </c>
      <c r="S126" s="45">
        <v>28.6128565511447</v>
      </c>
      <c r="T126" s="45">
        <v>30.972602739726</v>
      </c>
      <c r="U126" s="45">
        <v>2.56646561361741</v>
      </c>
      <c r="V126" s="45">
        <v>318.090410958904</v>
      </c>
      <c r="W126" s="45">
        <v>26.3577494151103</v>
      </c>
      <c r="X126" s="46">
        <v>145.968493150685</v>
      </c>
      <c r="Y126" s="45">
        <v>12.0953063418943</v>
      </c>
      <c r="Z126" s="50">
        <v>5752</v>
      </c>
      <c r="AA126" s="50">
        <v>1967</v>
      </c>
      <c r="XEV126" s="51"/>
      <c r="XEW126" s="51"/>
      <c r="XEX126" s="51"/>
      <c r="XEY126" s="51"/>
      <c r="XEZ126" s="51"/>
      <c r="XFA126" s="51"/>
      <c r="XFB126" s="51"/>
      <c r="XFC126" s="51"/>
      <c r="XFD126" s="51"/>
    </row>
    <row r="127" s="22" customFormat="1" ht="15" customHeight="1" spans="1:16384">
      <c r="A127" s="37" t="s">
        <v>238</v>
      </c>
      <c r="B127" s="38">
        <v>57.5548525053879</v>
      </c>
      <c r="C127" s="38">
        <v>34.477578125</v>
      </c>
      <c r="D127" s="39">
        <v>59.9038597514822</v>
      </c>
      <c r="E127" s="38">
        <v>2.36753771551724</v>
      </c>
      <c r="F127" s="39">
        <v>4.11353276475794</v>
      </c>
      <c r="G127" s="38">
        <v>2.25938173491379</v>
      </c>
      <c r="H127" s="39">
        <v>3.92561467289363</v>
      </c>
      <c r="I127" s="38">
        <v>13.1165409482759</v>
      </c>
      <c r="J127" s="39">
        <v>22.7896352389192</v>
      </c>
      <c r="K127" s="38">
        <v>5.33381398168103</v>
      </c>
      <c r="L127" s="44">
        <v>9.26735757194706</v>
      </c>
      <c r="M127" s="45">
        <v>937.297021276596</v>
      </c>
      <c r="N127" s="46">
        <v>190.007021276596</v>
      </c>
      <c r="O127" s="45">
        <v>20.2718046642042</v>
      </c>
      <c r="P127" s="46">
        <v>0.265851063829787</v>
      </c>
      <c r="Q127" s="45">
        <v>0.0283635878270155</v>
      </c>
      <c r="R127" s="46">
        <v>69.0010638297872</v>
      </c>
      <c r="S127" s="45">
        <v>7.36170736313746</v>
      </c>
      <c r="T127" s="45">
        <v>22.5585106382979</v>
      </c>
      <c r="U127" s="45">
        <v>2.4067622243772</v>
      </c>
      <c r="V127" s="45">
        <v>484.376595744681</v>
      </c>
      <c r="W127" s="45">
        <v>51.6780257217676</v>
      </c>
      <c r="X127" s="46">
        <v>171.087978723404</v>
      </c>
      <c r="Y127" s="45">
        <v>18.2533364386865</v>
      </c>
      <c r="Z127" s="50">
        <v>14848</v>
      </c>
      <c r="AA127" s="50">
        <v>8264</v>
      </c>
      <c r="XEV127" s="51"/>
      <c r="XEW127" s="51"/>
      <c r="XEX127" s="51"/>
      <c r="XEY127" s="51"/>
      <c r="XEZ127" s="51"/>
      <c r="XFA127" s="51"/>
      <c r="XFB127" s="51"/>
      <c r="XFC127" s="51"/>
      <c r="XFD127" s="51"/>
    </row>
    <row r="128" s="22" customFormat="1" ht="15" customHeight="1" spans="1:16384">
      <c r="A128" s="37" t="s">
        <v>239</v>
      </c>
      <c r="B128" s="38">
        <v>46.4708574739282</v>
      </c>
      <c r="C128" s="38">
        <v>31.4985260718424</v>
      </c>
      <c r="D128" s="39">
        <v>67.7812456753445</v>
      </c>
      <c r="E128" s="38">
        <v>0.425580533024334</v>
      </c>
      <c r="F128" s="39">
        <v>0.915800904390671</v>
      </c>
      <c r="G128" s="38">
        <v>0.41657010428737</v>
      </c>
      <c r="H128" s="39">
        <v>0.896411486534503</v>
      </c>
      <c r="I128" s="38">
        <v>11.7332560834299</v>
      </c>
      <c r="J128" s="39">
        <v>25.2486326296275</v>
      </c>
      <c r="K128" s="38">
        <v>2.39692468134415</v>
      </c>
      <c r="L128" s="44">
        <v>5.15790930410292</v>
      </c>
      <c r="M128" s="45">
        <v>1116.3447826087</v>
      </c>
      <c r="N128" s="46">
        <v>116.169420289855</v>
      </c>
      <c r="O128" s="45">
        <v>10.4062313095053</v>
      </c>
      <c r="P128" s="46">
        <v>0.782608695652174</v>
      </c>
      <c r="Q128" s="45">
        <v>0.0701045687536927</v>
      </c>
      <c r="R128" s="46">
        <v>95.8289855072464</v>
      </c>
      <c r="S128" s="45">
        <v>8.5841746206142</v>
      </c>
      <c r="T128" s="45">
        <v>36.4202898550725</v>
      </c>
      <c r="U128" s="45">
        <v>3.2624589125561</v>
      </c>
      <c r="V128" s="45">
        <v>305.976811594203</v>
      </c>
      <c r="W128" s="45">
        <v>27.4088092102863</v>
      </c>
      <c r="X128" s="46">
        <v>561.166666666667</v>
      </c>
      <c r="Y128" s="45">
        <v>50.2682213782844</v>
      </c>
      <c r="Z128" s="50">
        <v>4315</v>
      </c>
      <c r="AA128" s="50">
        <v>2775</v>
      </c>
      <c r="XEV128" s="51"/>
      <c r="XEW128" s="51"/>
      <c r="XEX128" s="51"/>
      <c r="XEY128" s="51"/>
      <c r="XEZ128" s="51"/>
      <c r="XFA128" s="51"/>
      <c r="XFB128" s="51"/>
      <c r="XFC128" s="51"/>
      <c r="XFD128" s="51"/>
    </row>
    <row r="129" s="22" customFormat="1" ht="15" customHeight="1" spans="1:16384">
      <c r="A129" s="37" t="s">
        <v>240</v>
      </c>
      <c r="B129" s="38">
        <v>49.8036598739668</v>
      </c>
      <c r="C129" s="38">
        <v>29.010923970865</v>
      </c>
      <c r="D129" s="39">
        <v>58.2505864915955</v>
      </c>
      <c r="E129" s="38">
        <v>2.03005155904738</v>
      </c>
      <c r="F129" s="39">
        <v>4.07610919395209</v>
      </c>
      <c r="G129" s="38">
        <v>3.00393649234798</v>
      </c>
      <c r="H129" s="39">
        <v>6.03155772075737</v>
      </c>
      <c r="I129" s="38">
        <v>11.9684589573615</v>
      </c>
      <c r="J129" s="39">
        <v>24.031284021393</v>
      </c>
      <c r="K129" s="38">
        <v>3.79028889434487</v>
      </c>
      <c r="L129" s="44">
        <v>7.61046257230208</v>
      </c>
      <c r="M129" s="45">
        <v>1158.3135426009</v>
      </c>
      <c r="N129" s="46">
        <v>170.45197309417</v>
      </c>
      <c r="O129" s="45">
        <v>14.7155296752755</v>
      </c>
      <c r="P129" s="46">
        <v>0</v>
      </c>
      <c r="Q129" s="45">
        <v>0</v>
      </c>
      <c r="R129" s="46">
        <v>114.593721973094</v>
      </c>
      <c r="S129" s="45">
        <v>9.89315222161553</v>
      </c>
      <c r="T129" s="45">
        <v>109.775784753363</v>
      </c>
      <c r="U129" s="45">
        <v>9.47720808882807</v>
      </c>
      <c r="V129" s="45">
        <v>374.871748878924</v>
      </c>
      <c r="W129" s="45">
        <v>32.3635816289586</v>
      </c>
      <c r="X129" s="46">
        <v>388.620313901345</v>
      </c>
      <c r="Y129" s="45">
        <v>33.5505283853222</v>
      </c>
      <c r="Z129" s="50">
        <v>12219</v>
      </c>
      <c r="AA129" s="50">
        <v>6258</v>
      </c>
      <c r="XEV129" s="51"/>
      <c r="XEW129" s="51"/>
      <c r="XEX129" s="51"/>
      <c r="XEY129" s="51"/>
      <c r="XEZ129" s="51"/>
      <c r="XFA129" s="51"/>
      <c r="XFB129" s="51"/>
      <c r="XFC129" s="51"/>
      <c r="XFD129" s="51"/>
    </row>
    <row r="130" s="22" customFormat="1" ht="15" customHeight="1" spans="1:16384">
      <c r="A130" s="37" t="s">
        <v>241</v>
      </c>
      <c r="B130" s="38">
        <v>70.0048416400688</v>
      </c>
      <c r="C130" s="38">
        <v>44.0796194451264</v>
      </c>
      <c r="D130" s="39">
        <v>62.9665297605595</v>
      </c>
      <c r="E130" s="38">
        <v>4.75918978639823</v>
      </c>
      <c r="F130" s="39">
        <v>6.79837233382756</v>
      </c>
      <c r="G130" s="38">
        <v>2.4044316228824</v>
      </c>
      <c r="H130" s="39">
        <v>3.43466475539624</v>
      </c>
      <c r="I130" s="38">
        <v>13.6964031426467</v>
      </c>
      <c r="J130" s="39">
        <v>19.5649369697413</v>
      </c>
      <c r="K130" s="38">
        <v>5.06519764301498</v>
      </c>
      <c r="L130" s="44">
        <v>7.23549618047533</v>
      </c>
      <c r="M130" s="45">
        <v>1065.20222222222</v>
      </c>
      <c r="N130" s="46">
        <v>171.057333333333</v>
      </c>
      <c r="O130" s="45">
        <v>16.0586722187336</v>
      </c>
      <c r="P130" s="46">
        <v>0</v>
      </c>
      <c r="Q130" s="45">
        <v>0</v>
      </c>
      <c r="R130" s="46">
        <v>139.085555555556</v>
      </c>
      <c r="S130" s="45">
        <v>13.057197277095</v>
      </c>
      <c r="T130" s="45">
        <v>79.4555555555555</v>
      </c>
      <c r="U130" s="45">
        <v>7.45919919222432</v>
      </c>
      <c r="V130" s="45">
        <v>343.051111111111</v>
      </c>
      <c r="W130" s="45">
        <v>32.2052568004823</v>
      </c>
      <c r="X130" s="46">
        <v>332.552666666667</v>
      </c>
      <c r="Y130" s="45">
        <v>31.2196745114647</v>
      </c>
      <c r="Z130" s="50">
        <v>8146</v>
      </c>
      <c r="AA130" s="50">
        <v>3101</v>
      </c>
      <c r="XEV130" s="51"/>
      <c r="XEW130" s="51"/>
      <c r="XEX130" s="51"/>
      <c r="XEY130" s="51"/>
      <c r="XEZ130" s="51"/>
      <c r="XFA130" s="51"/>
      <c r="XFB130" s="51"/>
      <c r="XFC130" s="51"/>
      <c r="XFD130" s="51"/>
    </row>
    <row r="131" s="22" customFormat="1" ht="15" customHeight="1" spans="1:16384">
      <c r="A131" s="37" t="s">
        <v>242</v>
      </c>
      <c r="B131" s="38">
        <v>0</v>
      </c>
      <c r="C131" s="38">
        <v>0</v>
      </c>
      <c r="D131" s="39">
        <v>0</v>
      </c>
      <c r="E131" s="38">
        <v>0</v>
      </c>
      <c r="F131" s="39">
        <v>0</v>
      </c>
      <c r="G131" s="38">
        <v>0</v>
      </c>
      <c r="H131" s="39">
        <v>0</v>
      </c>
      <c r="I131" s="38">
        <v>0</v>
      </c>
      <c r="J131" s="39">
        <v>0</v>
      </c>
      <c r="K131" s="38">
        <v>0</v>
      </c>
      <c r="L131" s="44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6">
        <v>0</v>
      </c>
      <c r="Y131" s="45">
        <v>0</v>
      </c>
      <c r="Z131" s="50">
        <v>0</v>
      </c>
      <c r="AA131" s="50">
        <v>0</v>
      </c>
      <c r="XEV131" s="51"/>
      <c r="XEW131" s="51"/>
      <c r="XEX131" s="51"/>
      <c r="XEY131" s="51"/>
      <c r="XEZ131" s="51"/>
      <c r="XFA131" s="51"/>
      <c r="XFB131" s="51"/>
      <c r="XFC131" s="51"/>
      <c r="XFD131" s="51"/>
    </row>
    <row r="132" s="22" customFormat="1" ht="15" customHeight="1" spans="1:16384">
      <c r="A132" s="37" t="s">
        <v>243</v>
      </c>
      <c r="B132" s="38">
        <v>45.0697924549937</v>
      </c>
      <c r="C132" s="38">
        <v>29.8885941979131</v>
      </c>
      <c r="D132" s="39">
        <v>66.3162454714198</v>
      </c>
      <c r="E132" s="38">
        <v>0.528517371861025</v>
      </c>
      <c r="F132" s="39">
        <v>1.17266431255213</v>
      </c>
      <c r="G132" s="38">
        <v>0.804150900126132</v>
      </c>
      <c r="H132" s="39">
        <v>1.78423475308689</v>
      </c>
      <c r="I132" s="38">
        <v>11.33390666208</v>
      </c>
      <c r="J132" s="39">
        <v>25.1474569655451</v>
      </c>
      <c r="K132" s="38">
        <v>2.51462332301342</v>
      </c>
      <c r="L132" s="44">
        <v>5.579398497396</v>
      </c>
      <c r="M132" s="45">
        <v>940.341194029851</v>
      </c>
      <c r="N132" s="46">
        <v>199.588059701493</v>
      </c>
      <c r="O132" s="45">
        <v>21.2250681953168</v>
      </c>
      <c r="P132" s="46">
        <v>0</v>
      </c>
      <c r="Q132" s="45">
        <v>0</v>
      </c>
      <c r="R132" s="46">
        <v>242.832835820895</v>
      </c>
      <c r="S132" s="45">
        <v>25.8239070416803</v>
      </c>
      <c r="T132" s="45">
        <v>35.044776119403</v>
      </c>
      <c r="U132" s="45">
        <v>3.72681494141695</v>
      </c>
      <c r="V132" s="45">
        <v>214.432835820896</v>
      </c>
      <c r="W132" s="45">
        <v>22.8037266879631</v>
      </c>
      <c r="X132" s="46">
        <v>248.442686567164</v>
      </c>
      <c r="Y132" s="45">
        <v>26.4204831336228</v>
      </c>
      <c r="Z132" s="50">
        <v>8721</v>
      </c>
      <c r="AA132" s="50">
        <v>5865</v>
      </c>
      <c r="XEV132" s="51"/>
      <c r="XEW132" s="51"/>
      <c r="XEX132" s="51"/>
      <c r="XEY132" s="51"/>
      <c r="XEZ132" s="51"/>
      <c r="XFA132" s="51"/>
      <c r="XFB132" s="51"/>
      <c r="XFC132" s="51"/>
      <c r="XFD132" s="51"/>
    </row>
    <row r="133" s="22" customFormat="1" ht="15" customHeight="1" spans="1:16384">
      <c r="A133" s="37" t="s">
        <v>244</v>
      </c>
      <c r="B133" s="38">
        <v>37.3601125216388</v>
      </c>
      <c r="C133" s="38">
        <v>22.283641084824</v>
      </c>
      <c r="D133" s="39">
        <v>59.6455406067566</v>
      </c>
      <c r="E133" s="38">
        <v>1.05568378534334</v>
      </c>
      <c r="F133" s="39">
        <v>2.82569755305712</v>
      </c>
      <c r="G133" s="38">
        <v>0.622331217541835</v>
      </c>
      <c r="H133" s="39">
        <v>1.66576376658765</v>
      </c>
      <c r="I133" s="38">
        <v>11.9410848240046</v>
      </c>
      <c r="J133" s="39">
        <v>31.9621222154735</v>
      </c>
      <c r="K133" s="38">
        <v>1.45737160992499</v>
      </c>
      <c r="L133" s="44">
        <v>3.90087585812512</v>
      </c>
      <c r="M133" s="45">
        <v>1193.33766666667</v>
      </c>
      <c r="N133" s="46">
        <v>217.647666666667</v>
      </c>
      <c r="O133" s="45">
        <v>18.23856505549</v>
      </c>
      <c r="P133" s="46">
        <v>18.2933333333333</v>
      </c>
      <c r="Q133" s="45">
        <v>1.53295532725719</v>
      </c>
      <c r="R133" s="46">
        <v>135.393333333333</v>
      </c>
      <c r="S133" s="45">
        <v>11.3457688561466</v>
      </c>
      <c r="T133" s="45">
        <v>289.033333333333</v>
      </c>
      <c r="U133" s="45">
        <v>24.2205824392258</v>
      </c>
      <c r="V133" s="45">
        <v>281.313333333333</v>
      </c>
      <c r="W133" s="45">
        <v>23.5736574140932</v>
      </c>
      <c r="X133" s="46">
        <v>251.656666666667</v>
      </c>
      <c r="Y133" s="45">
        <v>21.0884709077872</v>
      </c>
      <c r="Z133" s="50">
        <v>3466</v>
      </c>
      <c r="AA133" s="50">
        <v>1886</v>
      </c>
      <c r="XEV133" s="51"/>
      <c r="XEW133" s="51"/>
      <c r="XEX133" s="51"/>
      <c r="XEY133" s="51"/>
      <c r="XEZ133" s="51"/>
      <c r="XFA133" s="51"/>
      <c r="XFB133" s="51"/>
      <c r="XFC133" s="51"/>
      <c r="XFD133" s="51"/>
    </row>
    <row r="134" s="22" customFormat="1" ht="15" customHeight="1" spans="1:16384">
      <c r="A134" s="37" t="s">
        <v>245</v>
      </c>
      <c r="B134" s="38">
        <v>73.1479502487562</v>
      </c>
      <c r="C134" s="38">
        <v>47.4192172470978</v>
      </c>
      <c r="D134" s="39">
        <v>64.826447064939</v>
      </c>
      <c r="E134" s="38">
        <v>2.09817578772803</v>
      </c>
      <c r="F134" s="39">
        <v>2.86839997647604</v>
      </c>
      <c r="G134" s="38">
        <v>3.35658374792703</v>
      </c>
      <c r="H134" s="39">
        <v>4.58875981693568</v>
      </c>
      <c r="I134" s="38">
        <v>13.1044776119403</v>
      </c>
      <c r="J134" s="39">
        <v>17.9150305201657</v>
      </c>
      <c r="K134" s="38">
        <v>7.16949585406302</v>
      </c>
      <c r="L134" s="44">
        <v>9.80136262148361</v>
      </c>
      <c r="M134" s="45">
        <v>818.118139534884</v>
      </c>
      <c r="N134" s="46">
        <v>131.909534883721</v>
      </c>
      <c r="O134" s="45">
        <v>16.1235313714856</v>
      </c>
      <c r="P134" s="46">
        <v>13.8974418604651</v>
      </c>
      <c r="Q134" s="45">
        <v>1.69870843694605</v>
      </c>
      <c r="R134" s="46">
        <v>121.181395348837</v>
      </c>
      <c r="S134" s="45">
        <v>14.812212257967</v>
      </c>
      <c r="T134" s="45">
        <v>120.618139534884</v>
      </c>
      <c r="U134" s="45">
        <v>14.7433645223241</v>
      </c>
      <c r="V134" s="45">
        <v>269.511627906977</v>
      </c>
      <c r="W134" s="45">
        <v>32.9428740035271</v>
      </c>
      <c r="X134" s="46">
        <v>161</v>
      </c>
      <c r="Y134" s="45">
        <v>19.6793094077503</v>
      </c>
      <c r="Z134" s="50">
        <v>3015</v>
      </c>
      <c r="AA134" s="50">
        <v>697</v>
      </c>
      <c r="XEV134" s="51"/>
      <c r="XEW134" s="51"/>
      <c r="XEX134" s="51"/>
      <c r="XEY134" s="51"/>
      <c r="XEZ134" s="51"/>
      <c r="XFA134" s="51"/>
      <c r="XFB134" s="51"/>
      <c r="XFC134" s="51"/>
      <c r="XFD134" s="51"/>
    </row>
    <row r="135" s="22" customFormat="1" ht="15" customHeight="1" spans="1:16384">
      <c r="A135" s="37" t="s">
        <v>246</v>
      </c>
      <c r="B135" s="38">
        <v>170.17419627907</v>
      </c>
      <c r="C135" s="38">
        <v>143.021189767442</v>
      </c>
      <c r="D135" s="39">
        <v>84.043993093348</v>
      </c>
      <c r="E135" s="38">
        <v>1.02758139534884</v>
      </c>
      <c r="F135" s="39">
        <v>0.603840898219199</v>
      </c>
      <c r="G135" s="38">
        <v>0.77753488372093</v>
      </c>
      <c r="H135" s="39">
        <v>0.456905277487455</v>
      </c>
      <c r="I135" s="38">
        <v>13.3280930232558</v>
      </c>
      <c r="J135" s="39">
        <v>7.83202936442784</v>
      </c>
      <c r="K135" s="38">
        <v>12.0197972093023</v>
      </c>
      <c r="L135" s="44">
        <v>7.06323136651751</v>
      </c>
      <c r="M135" s="45">
        <v>1941.83333333333</v>
      </c>
      <c r="N135" s="46">
        <v>244.112222222222</v>
      </c>
      <c r="O135" s="45">
        <v>12.5712242153749</v>
      </c>
      <c r="P135" s="46">
        <v>162.987777777778</v>
      </c>
      <c r="Q135" s="45">
        <v>8.39349984264584</v>
      </c>
      <c r="R135" s="46">
        <v>165.888888888889</v>
      </c>
      <c r="S135" s="45">
        <v>8.54290046634051</v>
      </c>
      <c r="T135" s="45">
        <v>318.666666666667</v>
      </c>
      <c r="U135" s="45">
        <v>16.4106085314565</v>
      </c>
      <c r="V135" s="45">
        <v>458.111111111111</v>
      </c>
      <c r="W135" s="45">
        <v>23.5916802563442</v>
      </c>
      <c r="X135" s="46">
        <v>592.066666666667</v>
      </c>
      <c r="Y135" s="45">
        <v>30.490086687838</v>
      </c>
      <c r="Z135" s="50">
        <v>10750</v>
      </c>
      <c r="AA135" s="50">
        <v>933</v>
      </c>
      <c r="XEV135" s="51"/>
      <c r="XEW135" s="51"/>
      <c r="XEX135" s="51"/>
      <c r="XEY135" s="51"/>
      <c r="XEZ135" s="51"/>
      <c r="XFA135" s="51"/>
      <c r="XFB135" s="51"/>
      <c r="XFC135" s="51"/>
      <c r="XFD135" s="51"/>
    </row>
    <row r="136" s="22" customFormat="1" ht="15" customHeight="1" spans="1:16384">
      <c r="A136" s="37" t="s">
        <v>247</v>
      </c>
      <c r="B136" s="38">
        <v>44.0015526046987</v>
      </c>
      <c r="C136" s="38">
        <v>28.8209499489275</v>
      </c>
      <c r="D136" s="39">
        <v>65.4998477163959</v>
      </c>
      <c r="E136" s="38">
        <v>0.246169560776302</v>
      </c>
      <c r="F136" s="39">
        <v>0.559456533245182</v>
      </c>
      <c r="G136" s="38">
        <v>0.221144024514811</v>
      </c>
      <c r="H136" s="39">
        <v>0.502582321359261</v>
      </c>
      <c r="I136" s="38">
        <v>12.9570990806946</v>
      </c>
      <c r="J136" s="39">
        <v>29.446913378486</v>
      </c>
      <c r="K136" s="38">
        <v>1.7561899897855</v>
      </c>
      <c r="L136" s="44">
        <v>3.99120005051359</v>
      </c>
      <c r="M136" s="45">
        <v>679.063684210526</v>
      </c>
      <c r="N136" s="46">
        <v>85.7894736842105</v>
      </c>
      <c r="O136" s="45">
        <v>12.6334945718602</v>
      </c>
      <c r="P136" s="46">
        <v>0</v>
      </c>
      <c r="Q136" s="45">
        <v>0</v>
      </c>
      <c r="R136" s="46">
        <v>104.621052631579</v>
      </c>
      <c r="S136" s="45">
        <v>15.406662889536</v>
      </c>
      <c r="T136" s="45">
        <v>217.973684210526</v>
      </c>
      <c r="U136" s="45">
        <v>32.0991520057417</v>
      </c>
      <c r="V136" s="45">
        <v>229.926315789474</v>
      </c>
      <c r="W136" s="45">
        <v>33.8593155746186</v>
      </c>
      <c r="X136" s="46">
        <v>40.7531578947368</v>
      </c>
      <c r="Y136" s="45">
        <v>6.00137495824359</v>
      </c>
      <c r="Z136" s="50">
        <v>1958</v>
      </c>
      <c r="AA136" s="50">
        <v>478</v>
      </c>
      <c r="XEV136" s="51"/>
      <c r="XEW136" s="51"/>
      <c r="XEX136" s="51"/>
      <c r="XEY136" s="51"/>
      <c r="XEZ136" s="51"/>
      <c r="XFA136" s="51"/>
      <c r="XFB136" s="51"/>
      <c r="XFC136" s="51"/>
      <c r="XFD136" s="51"/>
    </row>
    <row r="137" s="22" customFormat="1" ht="15" customHeight="1" spans="1:16384">
      <c r="A137" s="37" t="s">
        <v>248</v>
      </c>
      <c r="B137" s="38">
        <v>63.016089540412</v>
      </c>
      <c r="C137" s="38">
        <v>36.3123930269414</v>
      </c>
      <c r="D137" s="39">
        <v>57.6240025234418</v>
      </c>
      <c r="E137" s="38">
        <v>3.98926307448494</v>
      </c>
      <c r="F137" s="39">
        <v>6.33054685490543</v>
      </c>
      <c r="G137" s="38">
        <v>2.40491283676704</v>
      </c>
      <c r="H137" s="39">
        <v>3.81634730797564</v>
      </c>
      <c r="I137" s="38">
        <v>14.7322900158479</v>
      </c>
      <c r="J137" s="39">
        <v>23.3786166728103</v>
      </c>
      <c r="K137" s="38">
        <v>5.57723058637084</v>
      </c>
      <c r="L137" s="44">
        <v>8.85048664086682</v>
      </c>
      <c r="M137" s="45">
        <v>1201.7655</v>
      </c>
      <c r="N137" s="46">
        <v>211.864</v>
      </c>
      <c r="O137" s="45">
        <v>17.6293960843442</v>
      </c>
      <c r="P137" s="46">
        <v>12.869</v>
      </c>
      <c r="Q137" s="45">
        <v>1.07084119156358</v>
      </c>
      <c r="R137" s="46">
        <v>131.67</v>
      </c>
      <c r="S137" s="45">
        <v>10.9563804252993</v>
      </c>
      <c r="T137" s="45">
        <v>241.975</v>
      </c>
      <c r="U137" s="45">
        <v>20.1349597737662</v>
      </c>
      <c r="V137" s="45">
        <v>465.885</v>
      </c>
      <c r="W137" s="45">
        <v>38.766714471334</v>
      </c>
      <c r="X137" s="46">
        <v>137.5025</v>
      </c>
      <c r="Y137" s="45">
        <v>11.4417080536927</v>
      </c>
      <c r="Z137" s="50">
        <v>2524</v>
      </c>
      <c r="AA137" s="50">
        <v>186</v>
      </c>
      <c r="XEV137" s="51"/>
      <c r="XEW137" s="51"/>
      <c r="XEX137" s="51"/>
      <c r="XEY137" s="51"/>
      <c r="XEZ137" s="51"/>
      <c r="XFA137" s="51"/>
      <c r="XFB137" s="51"/>
      <c r="XFC137" s="51"/>
      <c r="XFD137" s="51"/>
    </row>
    <row r="138" s="22" customFormat="1" ht="15" customHeight="1" spans="1:16384">
      <c r="A138" s="37" t="s">
        <v>249</v>
      </c>
      <c r="B138" s="38">
        <v>47.4970919595571</v>
      </c>
      <c r="C138" s="38">
        <v>30.4770245546461</v>
      </c>
      <c r="D138" s="39">
        <v>64.1660853270697</v>
      </c>
      <c r="E138" s="38">
        <v>0.718536350505537</v>
      </c>
      <c r="F138" s="39">
        <v>1.51280072286817</v>
      </c>
      <c r="G138" s="38">
        <v>0.338950409244102</v>
      </c>
      <c r="H138" s="39">
        <v>0.713623498324303</v>
      </c>
      <c r="I138" s="38">
        <v>12.7763601348098</v>
      </c>
      <c r="J138" s="39">
        <v>26.8992471069359</v>
      </c>
      <c r="K138" s="38">
        <v>3.18622051035147</v>
      </c>
      <c r="L138" s="44">
        <v>6.70824334480199</v>
      </c>
      <c r="M138" s="45">
        <v>887.243513513513</v>
      </c>
      <c r="N138" s="46">
        <v>120.458648648649</v>
      </c>
      <c r="O138" s="45">
        <v>13.5767291407551</v>
      </c>
      <c r="P138" s="46">
        <v>0</v>
      </c>
      <c r="Q138" s="45">
        <v>0</v>
      </c>
      <c r="R138" s="46">
        <v>123.751351351351</v>
      </c>
      <c r="S138" s="45">
        <v>13.9478451480915</v>
      </c>
      <c r="T138" s="45">
        <v>224.027027027027</v>
      </c>
      <c r="U138" s="45">
        <v>25.2497790758563</v>
      </c>
      <c r="V138" s="45">
        <v>157.621621621622</v>
      </c>
      <c r="W138" s="45">
        <v>17.7653168742181</v>
      </c>
      <c r="X138" s="46">
        <v>261.384864864865</v>
      </c>
      <c r="Y138" s="45">
        <v>29.460329761079</v>
      </c>
      <c r="Z138" s="50">
        <v>2077</v>
      </c>
      <c r="AA138" s="50">
        <v>548</v>
      </c>
      <c r="XEV138" s="51"/>
      <c r="XEW138" s="51"/>
      <c r="XEX138" s="51"/>
      <c r="XEY138" s="51"/>
      <c r="XEZ138" s="51"/>
      <c r="XFA138" s="51"/>
      <c r="XFB138" s="51"/>
      <c r="XFC138" s="51"/>
      <c r="XFD138" s="51"/>
    </row>
    <row r="139" s="22" customFormat="1" ht="15" customHeight="1" spans="1:16384">
      <c r="A139" s="37" t="s">
        <v>250</v>
      </c>
      <c r="B139" s="38">
        <v>66.4507632743363</v>
      </c>
      <c r="C139" s="38">
        <v>46.3017256637168</v>
      </c>
      <c r="D139" s="39">
        <v>69.6782450377042</v>
      </c>
      <c r="E139" s="38">
        <v>2.1002581120944</v>
      </c>
      <c r="F139" s="39">
        <v>3.16062300657655</v>
      </c>
      <c r="G139" s="38">
        <v>1.94561209439528</v>
      </c>
      <c r="H139" s="39">
        <v>2.92790029568658</v>
      </c>
      <c r="I139" s="38">
        <v>12.5387168141593</v>
      </c>
      <c r="J139" s="39">
        <v>18.8691840338903</v>
      </c>
      <c r="K139" s="38">
        <v>3.5644505899705</v>
      </c>
      <c r="L139" s="44">
        <v>5.36404762614234</v>
      </c>
      <c r="M139" s="45">
        <v>1369.18913043478</v>
      </c>
      <c r="N139" s="46">
        <v>287.905652173913</v>
      </c>
      <c r="O139" s="45">
        <v>21.0274567460588</v>
      </c>
      <c r="P139" s="46">
        <v>20.1660869565217</v>
      </c>
      <c r="Q139" s="45">
        <v>1.47284889342629</v>
      </c>
      <c r="R139" s="46">
        <v>162.360869565217</v>
      </c>
      <c r="S139" s="45">
        <v>11.8581769279501</v>
      </c>
      <c r="T139" s="45">
        <v>185.239130434783</v>
      </c>
      <c r="U139" s="45">
        <v>13.5291119624913</v>
      </c>
      <c r="V139" s="45">
        <v>392.626086956522</v>
      </c>
      <c r="W139" s="45">
        <v>28.675810976665</v>
      </c>
      <c r="X139" s="46">
        <v>320.891304347826</v>
      </c>
      <c r="Y139" s="45">
        <v>23.4365944934085</v>
      </c>
      <c r="Z139" s="50">
        <v>2712</v>
      </c>
      <c r="AA139" s="50">
        <v>365</v>
      </c>
      <c r="XEV139" s="51"/>
      <c r="XEW139" s="51"/>
      <c r="XEX139" s="51"/>
      <c r="XEY139" s="51"/>
      <c r="XEZ139" s="51"/>
      <c r="XFA139" s="51"/>
      <c r="XFB139" s="51"/>
      <c r="XFC139" s="51"/>
      <c r="XFD139" s="51"/>
    </row>
    <row r="140" s="22" customFormat="1" ht="15" customHeight="1" spans="1:16384">
      <c r="A140" s="37" t="s">
        <v>251</v>
      </c>
      <c r="B140" s="38">
        <v>58.6225034674064</v>
      </c>
      <c r="C140" s="38">
        <v>39.6571775312067</v>
      </c>
      <c r="D140" s="39">
        <v>67.6483861752095</v>
      </c>
      <c r="E140" s="38">
        <v>1.12954230235784</v>
      </c>
      <c r="F140" s="39">
        <v>1.92680666219902</v>
      </c>
      <c r="G140" s="38">
        <v>1.55159500693481</v>
      </c>
      <c r="H140" s="39">
        <v>2.64675664661351</v>
      </c>
      <c r="I140" s="38">
        <v>12.6421636615811</v>
      </c>
      <c r="J140" s="39">
        <v>21.5653766281238</v>
      </c>
      <c r="K140" s="38">
        <v>3.64202496532594</v>
      </c>
      <c r="L140" s="44">
        <v>6.21267388785413</v>
      </c>
      <c r="M140" s="45">
        <v>1133.95523809524</v>
      </c>
      <c r="N140" s="46">
        <v>217.683333333333</v>
      </c>
      <c r="O140" s="45">
        <v>19.1968188884587</v>
      </c>
      <c r="P140" s="46">
        <v>13.9061904761905</v>
      </c>
      <c r="Q140" s="45">
        <v>1.22634386340941</v>
      </c>
      <c r="R140" s="46">
        <v>119.733333333333</v>
      </c>
      <c r="S140" s="45">
        <v>10.5589117904209</v>
      </c>
      <c r="T140" s="45">
        <v>418.460952380952</v>
      </c>
      <c r="U140" s="45">
        <v>36.9027751998273</v>
      </c>
      <c r="V140" s="45">
        <v>144.07619047619</v>
      </c>
      <c r="W140" s="45">
        <v>12.7056329593929</v>
      </c>
      <c r="X140" s="46">
        <v>220.095238095238</v>
      </c>
      <c r="Y140" s="45">
        <v>19.4095172984908</v>
      </c>
      <c r="Z140" s="50">
        <v>1442</v>
      </c>
      <c r="AA140" s="50">
        <v>531</v>
      </c>
      <c r="XEV140" s="51"/>
      <c r="XEW140" s="51"/>
      <c r="XEX140" s="51"/>
      <c r="XEY140" s="51"/>
      <c r="XEZ140" s="51"/>
      <c r="XFA140" s="51"/>
      <c r="XFB140" s="51"/>
      <c r="XFC140" s="51"/>
      <c r="XFD140" s="51"/>
    </row>
    <row r="141" s="22" customFormat="1" ht="15" customHeight="1" spans="1:16384">
      <c r="A141" s="37" t="s">
        <v>252</v>
      </c>
      <c r="B141" s="38">
        <v>63.1296299212598</v>
      </c>
      <c r="C141" s="38">
        <v>38.0982073490814</v>
      </c>
      <c r="D141" s="39">
        <v>60.3491694733525</v>
      </c>
      <c r="E141" s="38">
        <v>2.74141732283465</v>
      </c>
      <c r="F141" s="39">
        <v>4.34252081986534</v>
      </c>
      <c r="G141" s="38">
        <v>1.91181102362205</v>
      </c>
      <c r="H141" s="39">
        <v>3.0283894044787</v>
      </c>
      <c r="I141" s="38">
        <v>14.6821522309711</v>
      </c>
      <c r="J141" s="39">
        <v>23.2571492170695</v>
      </c>
      <c r="K141" s="38">
        <v>5.69604199475066</v>
      </c>
      <c r="L141" s="44">
        <v>9.02277108523398</v>
      </c>
      <c r="M141" s="45">
        <v>848.005471698113</v>
      </c>
      <c r="N141" s="46">
        <v>153.662641509434</v>
      </c>
      <c r="O141" s="45">
        <v>18.1204775957079</v>
      </c>
      <c r="P141" s="46">
        <v>12.7296226415094</v>
      </c>
      <c r="Q141" s="45">
        <v>1.50112505949032</v>
      </c>
      <c r="R141" s="46">
        <v>136.454716981132</v>
      </c>
      <c r="S141" s="45">
        <v>16.0912543061644</v>
      </c>
      <c r="T141" s="45">
        <v>87.7264150943396</v>
      </c>
      <c r="U141" s="45">
        <v>10.3450293685805</v>
      </c>
      <c r="V141" s="45">
        <v>231.292452830189</v>
      </c>
      <c r="W141" s="45">
        <v>27.2748774093439</v>
      </c>
      <c r="X141" s="46">
        <v>226.139622641509</v>
      </c>
      <c r="Y141" s="45">
        <v>26.667236260713</v>
      </c>
      <c r="Z141" s="50">
        <v>3810</v>
      </c>
      <c r="AA141" s="50">
        <v>1617</v>
      </c>
      <c r="XEV141" s="51"/>
      <c r="XEW141" s="51"/>
      <c r="XEX141" s="51"/>
      <c r="XEY141" s="51"/>
      <c r="XEZ141" s="51"/>
      <c r="XFA141" s="51"/>
      <c r="XFB141" s="51"/>
      <c r="XFC141" s="51"/>
      <c r="XFD141" s="51"/>
    </row>
    <row r="142" s="22" customFormat="1" ht="15" customHeight="1" spans="1:16384">
      <c r="A142" s="37" t="s">
        <v>253</v>
      </c>
      <c r="B142" s="38">
        <v>55.353921749846</v>
      </c>
      <c r="C142" s="38">
        <v>36.8610382008626</v>
      </c>
      <c r="D142" s="39">
        <v>66.5915567237387</v>
      </c>
      <c r="E142" s="38">
        <v>1.51823783117683</v>
      </c>
      <c r="F142" s="39">
        <v>2.74278277524403</v>
      </c>
      <c r="G142" s="38">
        <v>0.75369685767098</v>
      </c>
      <c r="H142" s="39">
        <v>1.36159613238799</v>
      </c>
      <c r="I142" s="38">
        <v>13.8280961182994</v>
      </c>
      <c r="J142" s="39">
        <v>24.9812401383068</v>
      </c>
      <c r="K142" s="38">
        <v>2.39285274183611</v>
      </c>
      <c r="L142" s="44">
        <v>4.32282423032252</v>
      </c>
      <c r="M142" s="45">
        <v>1410.74257142857</v>
      </c>
      <c r="N142" s="46">
        <v>145.758</v>
      </c>
      <c r="O142" s="45">
        <v>10.3320054949784</v>
      </c>
      <c r="P142" s="46">
        <v>8.79314285714286</v>
      </c>
      <c r="Q142" s="45">
        <v>0.623298894867728</v>
      </c>
      <c r="R142" s="46">
        <v>267.431428571429</v>
      </c>
      <c r="S142" s="45">
        <v>18.9567844614356</v>
      </c>
      <c r="T142" s="45">
        <v>181.014285714286</v>
      </c>
      <c r="U142" s="45">
        <v>12.8311351326829</v>
      </c>
      <c r="V142" s="45">
        <v>262.114285714286</v>
      </c>
      <c r="W142" s="45">
        <v>18.579880626191</v>
      </c>
      <c r="X142" s="46">
        <v>545.631428571429</v>
      </c>
      <c r="Y142" s="45">
        <v>38.6768953898443</v>
      </c>
      <c r="Z142" s="50">
        <v>3246</v>
      </c>
      <c r="AA142" s="50">
        <v>816</v>
      </c>
      <c r="XEV142" s="51"/>
      <c r="XEW142" s="51"/>
      <c r="XEX142" s="51"/>
      <c r="XEY142" s="51"/>
      <c r="XEZ142" s="51"/>
      <c r="XFA142" s="51"/>
      <c r="XFB142" s="51"/>
      <c r="XFC142" s="51"/>
      <c r="XFD142" s="51"/>
    </row>
    <row r="143" s="22" customFormat="1" ht="15" customHeight="1" spans="1:16384">
      <c r="A143" s="37" t="s">
        <v>254</v>
      </c>
      <c r="B143" s="38">
        <v>78.6030834752981</v>
      </c>
      <c r="C143" s="38">
        <v>55.6582793867121</v>
      </c>
      <c r="D143" s="39">
        <v>70.8092824427216</v>
      </c>
      <c r="E143" s="38">
        <v>1.33390119250426</v>
      </c>
      <c r="F143" s="39">
        <v>1.69700873493525</v>
      </c>
      <c r="G143" s="38">
        <v>1.1545996592845</v>
      </c>
      <c r="H143" s="39">
        <v>1.46889868467735</v>
      </c>
      <c r="I143" s="38">
        <v>18.3313458262351</v>
      </c>
      <c r="J143" s="39">
        <v>23.3214080361058</v>
      </c>
      <c r="K143" s="38">
        <v>2.12495741056218</v>
      </c>
      <c r="L143" s="44">
        <v>2.70340210156001</v>
      </c>
      <c r="M143" s="45">
        <v>993.875</v>
      </c>
      <c r="N143" s="46">
        <v>129.71</v>
      </c>
      <c r="O143" s="45">
        <v>13.050936989058</v>
      </c>
      <c r="P143" s="46">
        <v>13.8240909090909</v>
      </c>
      <c r="Q143" s="45">
        <v>1.39092852814397</v>
      </c>
      <c r="R143" s="46">
        <v>120.795454545455</v>
      </c>
      <c r="S143" s="45">
        <v>12.1539886349344</v>
      </c>
      <c r="T143" s="45">
        <v>79.6363636363636</v>
      </c>
      <c r="U143" s="45">
        <v>8.01271423834623</v>
      </c>
      <c r="V143" s="45">
        <v>300.354545454545</v>
      </c>
      <c r="W143" s="45">
        <v>30.2205554475709</v>
      </c>
      <c r="X143" s="46">
        <v>349.554545454545</v>
      </c>
      <c r="Y143" s="45">
        <v>35.1708761619465</v>
      </c>
      <c r="Z143" s="50">
        <v>1174</v>
      </c>
      <c r="AA143" s="50">
        <v>581</v>
      </c>
      <c r="XEV143" s="51"/>
      <c r="XEW143" s="51"/>
      <c r="XEX143" s="51"/>
      <c r="XEY143" s="51"/>
      <c r="XEZ143" s="51"/>
      <c r="XFA143" s="51"/>
      <c r="XFB143" s="51"/>
      <c r="XFC143" s="51"/>
      <c r="XFD143" s="51"/>
    </row>
    <row r="144" s="22" customFormat="1" ht="15" customHeight="1" spans="1:16384">
      <c r="A144" s="37" t="s">
        <v>255</v>
      </c>
      <c r="B144" s="38">
        <v>45.9666134751773</v>
      </c>
      <c r="C144" s="38">
        <v>27.6488770685579</v>
      </c>
      <c r="D144" s="39">
        <v>60.1499109424033</v>
      </c>
      <c r="E144" s="38">
        <v>1.20023640661939</v>
      </c>
      <c r="F144" s="39">
        <v>2.61110470378143</v>
      </c>
      <c r="G144" s="38">
        <v>1.67050827423168</v>
      </c>
      <c r="H144" s="39">
        <v>3.63417739080078</v>
      </c>
      <c r="I144" s="38">
        <v>13.2062647754137</v>
      </c>
      <c r="J144" s="39">
        <v>28.7301234025981</v>
      </c>
      <c r="K144" s="38">
        <v>2.24072695035461</v>
      </c>
      <c r="L144" s="44">
        <v>4.87468356041638</v>
      </c>
      <c r="M144" s="45">
        <v>957.844375</v>
      </c>
      <c r="N144" s="46">
        <v>118.324375</v>
      </c>
      <c r="O144" s="45">
        <v>12.3531941188254</v>
      </c>
      <c r="P144" s="46">
        <v>10.47</v>
      </c>
      <c r="Q144" s="45">
        <v>1.09307944727451</v>
      </c>
      <c r="R144" s="46">
        <v>120.9</v>
      </c>
      <c r="S144" s="45">
        <v>12.6220921848604</v>
      </c>
      <c r="T144" s="45">
        <v>175.8125</v>
      </c>
      <c r="U144" s="45">
        <v>18.3550172229179</v>
      </c>
      <c r="V144" s="45">
        <v>260.875</v>
      </c>
      <c r="W144" s="45">
        <v>27.2356352251899</v>
      </c>
      <c r="X144" s="46">
        <v>271.4625</v>
      </c>
      <c r="Y144" s="45">
        <v>28.3409818009319</v>
      </c>
      <c r="Z144" s="50">
        <v>1692</v>
      </c>
      <c r="AA144" s="50">
        <v>300</v>
      </c>
      <c r="XEV144" s="51"/>
      <c r="XEW144" s="51"/>
      <c r="XEX144" s="51"/>
      <c r="XEY144" s="51"/>
      <c r="XEZ144" s="51"/>
      <c r="XFA144" s="51"/>
      <c r="XFB144" s="51"/>
      <c r="XFC144" s="51"/>
      <c r="XFD144" s="51"/>
    </row>
    <row r="145" s="22" customFormat="1" ht="15" customHeight="1" spans="1:16384">
      <c r="A145" s="37" t="s">
        <v>256</v>
      </c>
      <c r="B145" s="38">
        <v>31.6497415894686</v>
      </c>
      <c r="C145" s="38">
        <v>17.4753876157972</v>
      </c>
      <c r="D145" s="39">
        <v>55.2149456462296</v>
      </c>
      <c r="E145" s="38">
        <v>1.46752803510483</v>
      </c>
      <c r="F145" s="39">
        <v>4.63677730497852</v>
      </c>
      <c r="G145" s="38">
        <v>0.380789858605558</v>
      </c>
      <c r="H145" s="39">
        <v>1.20313733851232</v>
      </c>
      <c r="I145" s="38">
        <v>9.02413456850317</v>
      </c>
      <c r="J145" s="39">
        <v>28.5125063122346</v>
      </c>
      <c r="K145" s="38">
        <v>3.30190151145783</v>
      </c>
      <c r="L145" s="44">
        <v>10.432633398045</v>
      </c>
      <c r="M145" s="45">
        <v>1718.15222222222</v>
      </c>
      <c r="N145" s="46">
        <v>289.9</v>
      </c>
      <c r="O145" s="45">
        <v>16.8727774088055</v>
      </c>
      <c r="P145" s="46">
        <v>4.05222222222222</v>
      </c>
      <c r="Q145" s="45">
        <v>0.235847683913662</v>
      </c>
      <c r="R145" s="46">
        <v>309.555555555556</v>
      </c>
      <c r="S145" s="45">
        <v>18.0167712471473</v>
      </c>
      <c r="T145" s="45">
        <v>133.444444444444</v>
      </c>
      <c r="U145" s="45">
        <v>7.76674166109975</v>
      </c>
      <c r="V145" s="45">
        <v>591.533333333333</v>
      </c>
      <c r="W145" s="45">
        <v>34.4284589969716</v>
      </c>
      <c r="X145" s="46">
        <v>389.666666666667</v>
      </c>
      <c r="Y145" s="45">
        <v>22.6794030020623</v>
      </c>
      <c r="Z145" s="50">
        <v>2051</v>
      </c>
      <c r="AA145" s="50">
        <v>635</v>
      </c>
      <c r="XEV145" s="51"/>
      <c r="XEW145" s="51"/>
      <c r="XEX145" s="51"/>
      <c r="XEY145" s="51"/>
      <c r="XEZ145" s="51"/>
      <c r="XFA145" s="51"/>
      <c r="XFB145" s="51"/>
      <c r="XFC145" s="51"/>
      <c r="XFD145" s="51"/>
    </row>
    <row r="146" s="22" customFormat="1" ht="15" customHeight="1" spans="1:16384">
      <c r="A146" s="37" t="s">
        <v>257</v>
      </c>
      <c r="B146" s="38">
        <v>26.0380785816962</v>
      </c>
      <c r="C146" s="38">
        <v>15.7212362242453</v>
      </c>
      <c r="D146" s="39">
        <v>60.3778661121976</v>
      </c>
      <c r="E146" s="38">
        <v>0.982558696693819</v>
      </c>
      <c r="F146" s="39">
        <v>3.77354532367269</v>
      </c>
      <c r="G146" s="38">
        <v>0.161954959271682</v>
      </c>
      <c r="H146" s="39">
        <v>0.621992743295314</v>
      </c>
      <c r="I146" s="38">
        <v>8.10610445615716</v>
      </c>
      <c r="J146" s="39">
        <v>31.1317305181476</v>
      </c>
      <c r="K146" s="38">
        <v>1.06622424532822</v>
      </c>
      <c r="L146" s="44">
        <v>4.09486530268688</v>
      </c>
      <c r="M146" s="45">
        <v>1008.23368421053</v>
      </c>
      <c r="N146" s="46">
        <v>275.859473684211</v>
      </c>
      <c r="O146" s="45">
        <v>27.3606682661288</v>
      </c>
      <c r="P146" s="46">
        <v>41.8110526315789</v>
      </c>
      <c r="Q146" s="45">
        <v>4.14696049996763</v>
      </c>
      <c r="R146" s="46">
        <v>145.031578947368</v>
      </c>
      <c r="S146" s="45">
        <v>14.3847186638018</v>
      </c>
      <c r="T146" s="45">
        <v>30.3947368421053</v>
      </c>
      <c r="U146" s="45">
        <v>3.01465199170618</v>
      </c>
      <c r="V146" s="45">
        <v>345.957894736842</v>
      </c>
      <c r="W146" s="45">
        <v>34.3132648863776</v>
      </c>
      <c r="X146" s="46">
        <v>169.178947368421</v>
      </c>
      <c r="Y146" s="45">
        <v>16.7797356920179</v>
      </c>
      <c r="Z146" s="50">
        <v>2087</v>
      </c>
      <c r="AA146" s="50">
        <v>59</v>
      </c>
      <c r="XEV146" s="51"/>
      <c r="XEW146" s="51"/>
      <c r="XEX146" s="51"/>
      <c r="XEY146" s="51"/>
      <c r="XEZ146" s="51"/>
      <c r="XFA146" s="51"/>
      <c r="XFB146" s="51"/>
      <c r="XFC146" s="51"/>
      <c r="XFD146" s="51"/>
    </row>
    <row r="147" s="22" customFormat="1" ht="15" customHeight="1" spans="1:16384">
      <c r="A147" s="37" t="s">
        <v>258</v>
      </c>
      <c r="B147" s="38">
        <v>17.5434041063929</v>
      </c>
      <c r="C147" s="38">
        <v>10.1064675688287</v>
      </c>
      <c r="D147" s="39">
        <v>57.6083609973158</v>
      </c>
      <c r="E147" s="38">
        <v>0.655996266915539</v>
      </c>
      <c r="F147" s="39">
        <v>3.7392758152136</v>
      </c>
      <c r="G147" s="38">
        <v>0.164839010732618</v>
      </c>
      <c r="H147" s="39">
        <v>0.939606758944518</v>
      </c>
      <c r="I147" s="38">
        <v>5.62202519832011</v>
      </c>
      <c r="J147" s="39">
        <v>32.0463757445536</v>
      </c>
      <c r="K147" s="38">
        <v>0.994076061595894</v>
      </c>
      <c r="L147" s="44">
        <v>5.66638068397254</v>
      </c>
      <c r="M147" s="45">
        <v>588.6925</v>
      </c>
      <c r="N147" s="46">
        <v>182.185</v>
      </c>
      <c r="O147" s="45">
        <v>30.947396136353</v>
      </c>
      <c r="P147" s="46">
        <v>13.6825</v>
      </c>
      <c r="Q147" s="45">
        <v>2.32421850116997</v>
      </c>
      <c r="R147" s="46">
        <v>65.85</v>
      </c>
      <c r="S147" s="45">
        <v>11.1858058324168</v>
      </c>
      <c r="T147" s="45">
        <v>33.25</v>
      </c>
      <c r="U147" s="45">
        <v>5.64811000649745</v>
      </c>
      <c r="V147" s="45">
        <v>261.725</v>
      </c>
      <c r="W147" s="45">
        <v>44.4586944797156</v>
      </c>
      <c r="X147" s="46">
        <v>32</v>
      </c>
      <c r="Y147" s="45">
        <v>5.43577504384717</v>
      </c>
      <c r="Z147" s="50">
        <v>4286</v>
      </c>
      <c r="AA147" s="50">
        <v>831</v>
      </c>
      <c r="XEV147" s="51"/>
      <c r="XEW147" s="51"/>
      <c r="XEX147" s="51"/>
      <c r="XEY147" s="51"/>
      <c r="XEZ147" s="51"/>
      <c r="XFA147" s="51"/>
      <c r="XFB147" s="51"/>
      <c r="XFC147" s="51"/>
      <c r="XFD147" s="51"/>
    </row>
    <row r="148" s="22" customFormat="1" ht="15" customHeight="1" spans="1:16384">
      <c r="A148" s="37" t="s">
        <v>259</v>
      </c>
      <c r="B148" s="38">
        <v>28.2967108433735</v>
      </c>
      <c r="C148" s="38">
        <v>15.9232289156627</v>
      </c>
      <c r="D148" s="39">
        <v>56.2723667913211</v>
      </c>
      <c r="E148" s="38">
        <v>2.0878313253012</v>
      </c>
      <c r="F148" s="39">
        <v>7.37835339540932</v>
      </c>
      <c r="G148" s="38">
        <v>0.231927710843373</v>
      </c>
      <c r="H148" s="39">
        <v>0.819627808076804</v>
      </c>
      <c r="I148" s="38">
        <v>8.30963855421687</v>
      </c>
      <c r="J148" s="39">
        <v>29.3660934665232</v>
      </c>
      <c r="K148" s="38">
        <v>1.7440843373494</v>
      </c>
      <c r="L148" s="44">
        <v>6.16355853866961</v>
      </c>
      <c r="M148" s="45">
        <v>1264.23</v>
      </c>
      <c r="N148" s="46">
        <v>171.943333333333</v>
      </c>
      <c r="O148" s="45">
        <v>13.6006370148892</v>
      </c>
      <c r="P148" s="46">
        <v>12.1533333333333</v>
      </c>
      <c r="Q148" s="45">
        <v>0.961322966021478</v>
      </c>
      <c r="R148" s="46">
        <v>74.7</v>
      </c>
      <c r="S148" s="45">
        <v>5.90873496120168</v>
      </c>
      <c r="T148" s="45">
        <v>21.5833333333333</v>
      </c>
      <c r="U148" s="45">
        <v>1.70723154278362</v>
      </c>
      <c r="V148" s="45">
        <v>338.166666666667</v>
      </c>
      <c r="W148" s="45">
        <v>26.7488247128028</v>
      </c>
      <c r="X148" s="46">
        <v>645.683333333333</v>
      </c>
      <c r="Y148" s="45">
        <v>51.0732488023013</v>
      </c>
      <c r="Z148" s="50">
        <v>830</v>
      </c>
      <c r="AA148" s="50">
        <v>88</v>
      </c>
      <c r="XEV148" s="51"/>
      <c r="XEW148" s="51"/>
      <c r="XEX148" s="51"/>
      <c r="XEY148" s="51"/>
      <c r="XEZ148" s="51"/>
      <c r="XFA148" s="51"/>
      <c r="XFB148" s="51"/>
      <c r="XFC148" s="51"/>
      <c r="XFD148" s="51"/>
    </row>
    <row r="149" s="22" customFormat="1" ht="15" customHeight="1" spans="1:16384">
      <c r="A149" s="37" t="s">
        <v>260</v>
      </c>
      <c r="B149" s="38">
        <v>39.9579904761905</v>
      </c>
      <c r="C149" s="38">
        <v>24.023180952381</v>
      </c>
      <c r="D149" s="39">
        <v>60.1210938440348</v>
      </c>
      <c r="E149" s="38">
        <v>1.49309523809524</v>
      </c>
      <c r="F149" s="39">
        <v>3.73666248052419</v>
      </c>
      <c r="G149" s="38">
        <v>0.144047619047619</v>
      </c>
      <c r="H149" s="39">
        <v>0.360497655990613</v>
      </c>
      <c r="I149" s="38">
        <v>12.5152380952381</v>
      </c>
      <c r="J149" s="39">
        <v>31.3209897346952</v>
      </c>
      <c r="K149" s="38">
        <v>1.78242857142857</v>
      </c>
      <c r="L149" s="44">
        <v>4.46075628475525</v>
      </c>
      <c r="M149" s="45">
        <v>752.57</v>
      </c>
      <c r="N149" s="46">
        <v>128.12</v>
      </c>
      <c r="O149" s="45">
        <v>17.0243299626613</v>
      </c>
      <c r="P149" s="46">
        <v>18.95</v>
      </c>
      <c r="Q149" s="45">
        <v>2.51803818913855</v>
      </c>
      <c r="R149" s="46">
        <v>195.258333333333</v>
      </c>
      <c r="S149" s="45">
        <v>25.9455377351387</v>
      </c>
      <c r="T149" s="45">
        <v>29</v>
      </c>
      <c r="U149" s="45">
        <v>3.85346213641256</v>
      </c>
      <c r="V149" s="45">
        <v>256.083333333333</v>
      </c>
      <c r="W149" s="45">
        <v>34.0278423712523</v>
      </c>
      <c r="X149" s="46">
        <v>125.158333333333</v>
      </c>
      <c r="Y149" s="45">
        <v>16.6307896053966</v>
      </c>
      <c r="Z149" s="50">
        <v>2100</v>
      </c>
      <c r="AA149" s="50">
        <v>981</v>
      </c>
      <c r="XEV149" s="51"/>
      <c r="XEW149" s="51"/>
      <c r="XEX149" s="51"/>
      <c r="XEY149" s="51"/>
      <c r="XEZ149" s="51"/>
      <c r="XFA149" s="51"/>
      <c r="XFB149" s="51"/>
      <c r="XFC149" s="51"/>
      <c r="XFD149" s="51"/>
    </row>
    <row r="150" s="22" customFormat="1" ht="15" customHeight="1" spans="1:16384">
      <c r="A150" s="37" t="s">
        <v>261</v>
      </c>
      <c r="B150" s="38">
        <v>19.6710090702948</v>
      </c>
      <c r="C150" s="38">
        <v>11.4722600151172</v>
      </c>
      <c r="D150" s="39">
        <v>58.3206482906941</v>
      </c>
      <c r="E150" s="38">
        <v>0.174981103552532</v>
      </c>
      <c r="F150" s="39">
        <v>0.889538014685639</v>
      </c>
      <c r="G150" s="38">
        <v>0.131519274376417</v>
      </c>
      <c r="H150" s="39">
        <v>0.668594447323115</v>
      </c>
      <c r="I150" s="38">
        <v>6.99357520786092</v>
      </c>
      <c r="J150" s="39">
        <v>35.5527018612478</v>
      </c>
      <c r="K150" s="38">
        <v>0.898673469387755</v>
      </c>
      <c r="L150" s="44">
        <v>4.56851738604932</v>
      </c>
      <c r="M150" s="45">
        <v>832.09875</v>
      </c>
      <c r="N150" s="46">
        <v>135.13</v>
      </c>
      <c r="O150" s="45">
        <v>16.2396590548898</v>
      </c>
      <c r="P150" s="46">
        <v>28.13125</v>
      </c>
      <c r="Q150" s="45">
        <v>3.3807585938568</v>
      </c>
      <c r="R150" s="46">
        <v>119.3375</v>
      </c>
      <c r="S150" s="45">
        <v>14.3417472986229</v>
      </c>
      <c r="T150" s="45">
        <v>17</v>
      </c>
      <c r="U150" s="45">
        <v>2.04302674412142</v>
      </c>
      <c r="V150" s="45">
        <v>320.375</v>
      </c>
      <c r="W150" s="45">
        <v>38.5020407734058</v>
      </c>
      <c r="X150" s="46">
        <v>212.125</v>
      </c>
      <c r="Y150" s="45">
        <v>25.4927675351033</v>
      </c>
      <c r="Z150" s="50">
        <v>2646</v>
      </c>
      <c r="AA150" s="50">
        <v>710</v>
      </c>
      <c r="XEV150" s="51"/>
      <c r="XEW150" s="51"/>
      <c r="XEX150" s="51"/>
      <c r="XEY150" s="51"/>
      <c r="XEZ150" s="51"/>
      <c r="XFA150" s="51"/>
      <c r="XFB150" s="51"/>
      <c r="XFC150" s="51"/>
      <c r="XFD150" s="51"/>
    </row>
    <row r="151" s="22" customFormat="1" ht="15" customHeight="1" spans="1:16384">
      <c r="A151" s="37" t="s">
        <v>262</v>
      </c>
      <c r="B151" s="38">
        <v>75.7867317345231</v>
      </c>
      <c r="C151" s="38">
        <v>68.5316835311927</v>
      </c>
      <c r="D151" s="39">
        <v>90.4270206178775</v>
      </c>
      <c r="E151" s="38">
        <v>0.196621783124851</v>
      </c>
      <c r="F151" s="39">
        <v>0.259440905584379</v>
      </c>
      <c r="G151" s="38">
        <v>0</v>
      </c>
      <c r="H151" s="39">
        <v>0</v>
      </c>
      <c r="I151" s="38">
        <v>6.7006613018883</v>
      </c>
      <c r="J151" s="39">
        <v>8.84147020003495</v>
      </c>
      <c r="K151" s="38">
        <v>0.357765118317266</v>
      </c>
      <c r="L151" s="44">
        <v>0.472068276503198</v>
      </c>
      <c r="M151" s="45">
        <v>0</v>
      </c>
      <c r="N151" s="46">
        <v>0</v>
      </c>
      <c r="O151" s="45">
        <v>0</v>
      </c>
      <c r="P151" s="46">
        <v>0</v>
      </c>
      <c r="Q151" s="45">
        <v>0</v>
      </c>
      <c r="R151" s="46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6">
        <v>0</v>
      </c>
      <c r="Y151" s="45">
        <v>0</v>
      </c>
      <c r="Z151" s="50">
        <v>12551</v>
      </c>
      <c r="AA151" s="50">
        <v>4398</v>
      </c>
      <c r="XEV151" s="51"/>
      <c r="XEW151" s="51"/>
      <c r="XEX151" s="51"/>
      <c r="XEY151" s="51"/>
      <c r="XEZ151" s="51"/>
      <c r="XFA151" s="51"/>
      <c r="XFB151" s="51"/>
      <c r="XFC151" s="51"/>
      <c r="XFD151" s="51"/>
    </row>
    <row r="152" s="22" customFormat="1" ht="15" customHeight="1" spans="1:16384">
      <c r="A152" s="37" t="s">
        <v>263</v>
      </c>
      <c r="B152" s="38">
        <v>20.3472748721982</v>
      </c>
      <c r="C152" s="38">
        <v>11.0006370428628</v>
      </c>
      <c r="D152" s="39">
        <v>54.0644244104337</v>
      </c>
      <c r="E152" s="38">
        <v>0.492646480534801</v>
      </c>
      <c r="F152" s="39">
        <v>2.42119145501856</v>
      </c>
      <c r="G152" s="38">
        <v>0.341918993314982</v>
      </c>
      <c r="H152" s="39">
        <v>1.68041664283097</v>
      </c>
      <c r="I152" s="38">
        <v>7.22280770743217</v>
      </c>
      <c r="J152" s="39">
        <v>35.4976661631537</v>
      </c>
      <c r="K152" s="38">
        <v>1.28926464805348</v>
      </c>
      <c r="L152" s="44">
        <v>6.3363013285631</v>
      </c>
      <c r="M152" s="45">
        <v>1067.07961538462</v>
      </c>
      <c r="N152" s="46">
        <v>274.348846153846</v>
      </c>
      <c r="O152" s="45">
        <v>25.7102508752321</v>
      </c>
      <c r="P152" s="46">
        <v>18.9115384615385</v>
      </c>
      <c r="Q152" s="45">
        <v>1.77227061494582</v>
      </c>
      <c r="R152" s="46">
        <v>131.257692307692</v>
      </c>
      <c r="S152" s="45">
        <v>12.3006465886224</v>
      </c>
      <c r="T152" s="45">
        <v>86.5576923076923</v>
      </c>
      <c r="U152" s="45">
        <v>8.11164331693223</v>
      </c>
      <c r="V152" s="45">
        <v>369.507692307692</v>
      </c>
      <c r="W152" s="45">
        <v>34.627940313011</v>
      </c>
      <c r="X152" s="46">
        <v>186.496153846154</v>
      </c>
      <c r="Y152" s="45">
        <v>17.4772482912565</v>
      </c>
      <c r="Z152" s="50">
        <v>2543</v>
      </c>
      <c r="AA152" s="50">
        <v>462</v>
      </c>
      <c r="XEV152" s="51"/>
      <c r="XEW152" s="51"/>
      <c r="XEX152" s="51"/>
      <c r="XEY152" s="51"/>
      <c r="XEZ152" s="51"/>
      <c r="XFA152" s="51"/>
      <c r="XFB152" s="51"/>
      <c r="XFC152" s="51"/>
      <c r="XFD152" s="51"/>
    </row>
    <row r="153" s="22" customFormat="1" ht="15" customHeight="1" spans="1:16384">
      <c r="A153" s="37" t="s">
        <v>264</v>
      </c>
      <c r="B153" s="38">
        <v>34.0181623931624</v>
      </c>
      <c r="C153" s="38">
        <v>19.1721855921856</v>
      </c>
      <c r="D153" s="39">
        <v>56.3586750236667</v>
      </c>
      <c r="E153" s="38">
        <v>0.359096459096459</v>
      </c>
      <c r="F153" s="39">
        <v>1.05560216612005</v>
      </c>
      <c r="G153" s="38">
        <v>1.3464590964591</v>
      </c>
      <c r="H153" s="39">
        <v>3.95805946511012</v>
      </c>
      <c r="I153" s="38">
        <v>11.2042124542125</v>
      </c>
      <c r="J153" s="39">
        <v>32.9359720396434</v>
      </c>
      <c r="K153" s="38">
        <v>1.93620879120879</v>
      </c>
      <c r="L153" s="44">
        <v>5.69169130545972</v>
      </c>
      <c r="M153" s="45">
        <v>1275.5</v>
      </c>
      <c r="N153" s="46">
        <v>271.713333333333</v>
      </c>
      <c r="O153" s="45">
        <v>21.3024957532994</v>
      </c>
      <c r="P153" s="46">
        <v>47.62</v>
      </c>
      <c r="Q153" s="45">
        <v>3.73343786750294</v>
      </c>
      <c r="R153" s="46">
        <v>156.833333333333</v>
      </c>
      <c r="S153" s="45">
        <v>12.2958316999869</v>
      </c>
      <c r="T153" s="45">
        <v>74.5</v>
      </c>
      <c r="U153" s="45">
        <v>5.84084672677381</v>
      </c>
      <c r="V153" s="45">
        <v>518.333333333333</v>
      </c>
      <c r="W153" s="45">
        <v>40.6376584346008</v>
      </c>
      <c r="X153" s="46">
        <v>206.5</v>
      </c>
      <c r="Y153" s="45">
        <v>16.1897295178361</v>
      </c>
      <c r="Z153" s="50">
        <v>1638</v>
      </c>
      <c r="AA153" s="50">
        <v>186</v>
      </c>
      <c r="XEV153" s="51"/>
      <c r="XEW153" s="51"/>
      <c r="XEX153" s="51"/>
      <c r="XEY153" s="51"/>
      <c r="XEZ153" s="51"/>
      <c r="XFA153" s="51"/>
      <c r="XFB153" s="51"/>
      <c r="XFC153" s="51"/>
      <c r="XFD153" s="51"/>
    </row>
    <row r="154" s="22" customFormat="1" ht="15" customHeight="1" spans="1:16384">
      <c r="A154" s="37" t="s">
        <v>265</v>
      </c>
      <c r="B154" s="38">
        <v>30.5889050036258</v>
      </c>
      <c r="C154" s="38">
        <v>16.9016896301668</v>
      </c>
      <c r="D154" s="39">
        <v>55.2543140336778</v>
      </c>
      <c r="E154" s="38">
        <v>0.802102973168963</v>
      </c>
      <c r="F154" s="39">
        <v>2.62220230856216</v>
      </c>
      <c r="G154" s="38">
        <v>0.183973894126178</v>
      </c>
      <c r="H154" s="39">
        <v>0.601439947276214</v>
      </c>
      <c r="I154" s="38">
        <v>11.1725888324873</v>
      </c>
      <c r="J154" s="39">
        <v>36.5249714926474</v>
      </c>
      <c r="K154" s="38">
        <v>1.52854967367658</v>
      </c>
      <c r="L154" s="44">
        <v>4.99707221783648</v>
      </c>
      <c r="M154" s="45">
        <v>795.6</v>
      </c>
      <c r="N154" s="46">
        <v>233.08</v>
      </c>
      <c r="O154" s="45">
        <v>29.2961287078934</v>
      </c>
      <c r="P154" s="46">
        <v>16.07</v>
      </c>
      <c r="Q154" s="45">
        <v>2.01985922574158</v>
      </c>
      <c r="R154" s="46">
        <v>254.45</v>
      </c>
      <c r="S154" s="45">
        <v>31.982151835093</v>
      </c>
      <c r="T154" s="45">
        <v>9.25</v>
      </c>
      <c r="U154" s="45">
        <v>1.16264454499749</v>
      </c>
      <c r="V154" s="45">
        <v>181.5</v>
      </c>
      <c r="W154" s="45">
        <v>22.8129713423831</v>
      </c>
      <c r="X154" s="46">
        <v>101.25</v>
      </c>
      <c r="Y154" s="45">
        <v>12.7262443438914</v>
      </c>
      <c r="Z154" s="50">
        <v>1379</v>
      </c>
      <c r="AA154" s="50">
        <v>67</v>
      </c>
      <c r="XEV154" s="51"/>
      <c r="XEW154" s="51"/>
      <c r="XEX154" s="51"/>
      <c r="XEY154" s="51"/>
      <c r="XEZ154" s="51"/>
      <c r="XFA154" s="51"/>
      <c r="XFB154" s="51"/>
      <c r="XFC154" s="51"/>
      <c r="XFD154" s="51"/>
    </row>
    <row r="155" s="22" customFormat="1" ht="15" customHeight="1" spans="1:16384">
      <c r="A155" s="37" t="s">
        <v>266</v>
      </c>
      <c r="B155" s="38">
        <v>36.9971097640182</v>
      </c>
      <c r="C155" s="38">
        <v>24.9076055423252</v>
      </c>
      <c r="D155" s="39">
        <v>67.3231117273633</v>
      </c>
      <c r="E155" s="38">
        <v>0.796752543840658</v>
      </c>
      <c r="F155" s="39">
        <v>2.15355347734635</v>
      </c>
      <c r="G155" s="38">
        <v>0.0877895648408746</v>
      </c>
      <c r="H155" s="39">
        <v>0.237287629765758</v>
      </c>
      <c r="I155" s="38">
        <v>8.45139640614852</v>
      </c>
      <c r="J155" s="39">
        <v>22.8433963086705</v>
      </c>
      <c r="K155" s="38">
        <v>2.75356570686296</v>
      </c>
      <c r="L155" s="44">
        <v>7.44265085685412</v>
      </c>
      <c r="M155" s="45">
        <v>1482.93806451613</v>
      </c>
      <c r="N155" s="46">
        <v>164.700322580645</v>
      </c>
      <c r="O155" s="45">
        <v>11.1063520804819</v>
      </c>
      <c r="P155" s="46">
        <v>19.6441935483871</v>
      </c>
      <c r="Q155" s="45">
        <v>1.32468064705028</v>
      </c>
      <c r="R155" s="46">
        <v>73.9935483870968</v>
      </c>
      <c r="S155" s="45">
        <v>4.98965871587094</v>
      </c>
      <c r="T155" s="45">
        <v>9.20967741935484</v>
      </c>
      <c r="U155" s="45">
        <v>0.621042620708498</v>
      </c>
      <c r="V155" s="45">
        <v>491.225806451613</v>
      </c>
      <c r="W155" s="45">
        <v>33.1251734786305</v>
      </c>
      <c r="X155" s="46">
        <v>724.164516129032</v>
      </c>
      <c r="Y155" s="45">
        <v>48.8330924572579</v>
      </c>
      <c r="Z155" s="50">
        <v>4619</v>
      </c>
      <c r="AA155" s="50">
        <v>1025</v>
      </c>
      <c r="XEV155" s="51"/>
      <c r="XEW155" s="51"/>
      <c r="XEX155" s="51"/>
      <c r="XEY155" s="51"/>
      <c r="XEZ155" s="51"/>
      <c r="XFA155" s="51"/>
      <c r="XFB155" s="51"/>
      <c r="XFC155" s="51"/>
      <c r="XFD155" s="51"/>
    </row>
    <row r="156" s="22" customFormat="1" ht="15" customHeight="1" spans="1:16384">
      <c r="A156" s="37" t="s">
        <v>267</v>
      </c>
      <c r="B156" s="38">
        <v>74.9022944273008</v>
      </c>
      <c r="C156" s="38">
        <v>54.6832637502269</v>
      </c>
      <c r="D156" s="39">
        <v>73.0061264055159</v>
      </c>
      <c r="E156" s="38">
        <v>0.179597023053186</v>
      </c>
      <c r="F156" s="39">
        <v>0.239775062201199</v>
      </c>
      <c r="G156" s="38">
        <v>0.0176983118533309</v>
      </c>
      <c r="H156" s="39">
        <v>0.0236285309931442</v>
      </c>
      <c r="I156" s="38">
        <v>12.8698493374478</v>
      </c>
      <c r="J156" s="39">
        <v>17.1821830503992</v>
      </c>
      <c r="K156" s="38">
        <v>7.15188600471955</v>
      </c>
      <c r="L156" s="44">
        <v>9.54828695089051</v>
      </c>
      <c r="M156" s="45">
        <v>1307.58852941176</v>
      </c>
      <c r="N156" s="46">
        <v>287.822794117647</v>
      </c>
      <c r="O156" s="45">
        <v>22.0117252211694</v>
      </c>
      <c r="P156" s="46">
        <v>11.6686764705882</v>
      </c>
      <c r="Q156" s="45">
        <v>0.892381372895458</v>
      </c>
      <c r="R156" s="46">
        <v>90.325</v>
      </c>
      <c r="S156" s="45">
        <v>6.9077540807607</v>
      </c>
      <c r="T156" s="45">
        <v>8.43382352941176</v>
      </c>
      <c r="U156" s="45">
        <v>0.644990632734124</v>
      </c>
      <c r="V156" s="45">
        <v>447.088235294118</v>
      </c>
      <c r="W156" s="45">
        <v>34.1918138036318</v>
      </c>
      <c r="X156" s="46">
        <v>462.25</v>
      </c>
      <c r="Y156" s="45">
        <v>35.3513348888086</v>
      </c>
      <c r="Z156" s="50">
        <v>5509</v>
      </c>
      <c r="AA156" s="50">
        <v>1802</v>
      </c>
      <c r="XEV156" s="51"/>
      <c r="XEW156" s="51"/>
      <c r="XEX156" s="51"/>
      <c r="XEY156" s="51"/>
      <c r="XEZ156" s="51"/>
      <c r="XFA156" s="51"/>
      <c r="XFB156" s="51"/>
      <c r="XFC156" s="51"/>
      <c r="XFD156" s="51"/>
    </row>
    <row r="157" s="22" customFormat="1" ht="15" customHeight="1" spans="1:16384">
      <c r="A157" s="37" t="s">
        <v>268</v>
      </c>
      <c r="B157" s="38">
        <v>46.6703776824034</v>
      </c>
      <c r="C157" s="38">
        <v>31.4286566523605</v>
      </c>
      <c r="D157" s="39">
        <v>67.341766261751</v>
      </c>
      <c r="E157" s="38">
        <v>0.958454935622318</v>
      </c>
      <c r="F157" s="39">
        <v>2.05366869354411</v>
      </c>
      <c r="G157" s="38">
        <v>0.213304721030043</v>
      </c>
      <c r="H157" s="39">
        <v>0.457045200023027</v>
      </c>
      <c r="I157" s="38">
        <v>11.4802532188841</v>
      </c>
      <c r="J157" s="39">
        <v>24.5985864888611</v>
      </c>
      <c r="K157" s="38">
        <v>2.58970815450644</v>
      </c>
      <c r="L157" s="44">
        <v>5.54893335582081</v>
      </c>
      <c r="M157" s="45">
        <v>787.334528301887</v>
      </c>
      <c r="N157" s="46">
        <v>241.095094339623</v>
      </c>
      <c r="O157" s="45">
        <v>30.6216843886694</v>
      </c>
      <c r="P157" s="46">
        <v>17.0658490566038</v>
      </c>
      <c r="Q157" s="45">
        <v>2.16754739480449</v>
      </c>
      <c r="R157" s="46">
        <v>47.6320754716981</v>
      </c>
      <c r="S157" s="45">
        <v>6.04978871870771</v>
      </c>
      <c r="T157" s="45">
        <v>6.11320754716981</v>
      </c>
      <c r="U157" s="45">
        <v>0.776443471919706</v>
      </c>
      <c r="V157" s="45">
        <v>314.801886792453</v>
      </c>
      <c r="W157" s="45">
        <v>39.9832441581615</v>
      </c>
      <c r="X157" s="46">
        <v>160.62641509434</v>
      </c>
      <c r="Y157" s="45">
        <v>20.4012918677372</v>
      </c>
      <c r="Z157" s="50">
        <v>2330</v>
      </c>
      <c r="AA157" s="50">
        <v>916</v>
      </c>
      <c r="XEV157" s="51"/>
      <c r="XEW157" s="51"/>
      <c r="XEX157" s="51"/>
      <c r="XEY157" s="51"/>
      <c r="XEZ157" s="51"/>
      <c r="XFA157" s="51"/>
      <c r="XFB157" s="51"/>
      <c r="XFC157" s="51"/>
      <c r="XFD157" s="51"/>
    </row>
    <row r="158" s="22" customFormat="1" ht="15" customHeight="1" spans="1:16384">
      <c r="A158" s="37" t="s">
        <v>269</v>
      </c>
      <c r="B158" s="38">
        <v>67.0942508143322</v>
      </c>
      <c r="C158" s="38">
        <v>49.8808306188925</v>
      </c>
      <c r="D158" s="39">
        <v>74.3444185060299</v>
      </c>
      <c r="E158" s="38">
        <v>1.12019543973941</v>
      </c>
      <c r="F158" s="39">
        <v>1.66958483945114</v>
      </c>
      <c r="G158" s="38">
        <v>0.705211726384365</v>
      </c>
      <c r="H158" s="39">
        <v>1.05107623652565</v>
      </c>
      <c r="I158" s="38">
        <v>10.700325732899</v>
      </c>
      <c r="J158" s="39">
        <v>15.9482006327333</v>
      </c>
      <c r="K158" s="38">
        <v>4.68768729641694</v>
      </c>
      <c r="L158" s="44">
        <v>6.98671978526003</v>
      </c>
      <c r="M158" s="45">
        <v>1275.7975</v>
      </c>
      <c r="N158" s="46">
        <v>138.576666666667</v>
      </c>
      <c r="O158" s="45">
        <v>10.8619641178688</v>
      </c>
      <c r="P158" s="46">
        <v>0</v>
      </c>
      <c r="Q158" s="45">
        <v>0</v>
      </c>
      <c r="R158" s="46">
        <v>96.7083333333333</v>
      </c>
      <c r="S158" s="45">
        <v>7.58022596323737</v>
      </c>
      <c r="T158" s="45">
        <v>19.625</v>
      </c>
      <c r="U158" s="45">
        <v>1.5382535237763</v>
      </c>
      <c r="V158" s="45">
        <v>379.666666666667</v>
      </c>
      <c r="W158" s="45">
        <v>29.759163712632</v>
      </c>
      <c r="X158" s="46">
        <v>641.220833333333</v>
      </c>
      <c r="Y158" s="45">
        <v>50.2603926824855</v>
      </c>
      <c r="Z158" s="50">
        <v>614</v>
      </c>
      <c r="AA158" s="50">
        <v>0</v>
      </c>
      <c r="XEV158" s="51"/>
      <c r="XEW158" s="51"/>
      <c r="XEX158" s="51"/>
      <c r="XEY158" s="51"/>
      <c r="XEZ158" s="51"/>
      <c r="XFA158" s="51"/>
      <c r="XFB158" s="51"/>
      <c r="XFC158" s="51"/>
      <c r="XFD158" s="51"/>
    </row>
    <row r="159" s="22" customFormat="1" ht="15" customHeight="1" spans="1:16384">
      <c r="A159" s="37" t="s">
        <v>270</v>
      </c>
      <c r="B159" s="38">
        <v>102.381545160488</v>
      </c>
      <c r="C159" s="38">
        <v>84.6350410549888</v>
      </c>
      <c r="D159" s="39">
        <v>82.6663056533476</v>
      </c>
      <c r="E159" s="38">
        <v>2.36374720079622</v>
      </c>
      <c r="F159" s="39">
        <v>2.30876296806318</v>
      </c>
      <c r="G159" s="38">
        <v>0.418636476735506</v>
      </c>
      <c r="H159" s="39">
        <v>0.408898377221476</v>
      </c>
      <c r="I159" s="38">
        <v>10.5781786514058</v>
      </c>
      <c r="J159" s="39">
        <v>10.3321146744016</v>
      </c>
      <c r="K159" s="38">
        <v>4.38594177656133</v>
      </c>
      <c r="L159" s="44">
        <v>4.28391832696622</v>
      </c>
      <c r="M159" s="45">
        <v>879.962307692308</v>
      </c>
      <c r="N159" s="46">
        <v>140.760641025641</v>
      </c>
      <c r="O159" s="45">
        <v>15.9962125417377</v>
      </c>
      <c r="P159" s="46">
        <v>3.18294871794872</v>
      </c>
      <c r="Q159" s="45">
        <v>0.361714210952509</v>
      </c>
      <c r="R159" s="46">
        <v>104.541025641026</v>
      </c>
      <c r="S159" s="45">
        <v>11.8801708581341</v>
      </c>
      <c r="T159" s="45">
        <v>3.77564102564103</v>
      </c>
      <c r="U159" s="45">
        <v>0.429068494483884</v>
      </c>
      <c r="V159" s="45">
        <v>321.468717948718</v>
      </c>
      <c r="W159" s="45">
        <v>36.5321008796123</v>
      </c>
      <c r="X159" s="46">
        <v>306.233333333333</v>
      </c>
      <c r="Y159" s="45">
        <v>34.8007330150796</v>
      </c>
      <c r="Z159" s="50">
        <v>4019</v>
      </c>
      <c r="AA159" s="50">
        <v>2043</v>
      </c>
      <c r="XEV159" s="51"/>
      <c r="XEW159" s="51"/>
      <c r="XEX159" s="51"/>
      <c r="XEY159" s="51"/>
      <c r="XEZ159" s="51"/>
      <c r="XFA159" s="51"/>
      <c r="XFB159" s="51"/>
      <c r="XFC159" s="51"/>
      <c r="XFD159" s="51"/>
    </row>
    <row r="160" s="22" customFormat="1" ht="15" customHeight="1" spans="1:16384">
      <c r="A160" s="37" t="s">
        <v>271</v>
      </c>
      <c r="B160" s="38">
        <v>63.6335848172446</v>
      </c>
      <c r="C160" s="38">
        <v>34.1773383317713</v>
      </c>
      <c r="D160" s="39">
        <v>53.7095912951133</v>
      </c>
      <c r="E160" s="38">
        <v>1.15238987816307</v>
      </c>
      <c r="F160" s="39">
        <v>1.81097746020868</v>
      </c>
      <c r="G160" s="38">
        <v>0.64456419868791</v>
      </c>
      <c r="H160" s="39">
        <v>1.01293082974831</v>
      </c>
      <c r="I160" s="38">
        <v>12.6316776007498</v>
      </c>
      <c r="J160" s="39">
        <v>19.8506459081755</v>
      </c>
      <c r="K160" s="38">
        <v>15.0276148078725</v>
      </c>
      <c r="L160" s="44">
        <v>23.6158545067542</v>
      </c>
      <c r="M160" s="45">
        <v>762.111707317073</v>
      </c>
      <c r="N160" s="46">
        <v>273.670731707317</v>
      </c>
      <c r="O160" s="45">
        <v>35.9095299389565</v>
      </c>
      <c r="P160" s="46">
        <v>6.39707317073171</v>
      </c>
      <c r="Q160" s="45">
        <v>0.839387862607684</v>
      </c>
      <c r="R160" s="46">
        <v>45.4341463414634</v>
      </c>
      <c r="S160" s="45">
        <v>5.96161243886531</v>
      </c>
      <c r="T160" s="45">
        <v>1.47560975609756</v>
      </c>
      <c r="U160" s="45">
        <v>0.193621189903023</v>
      </c>
      <c r="V160" s="45">
        <v>213.317073170732</v>
      </c>
      <c r="W160" s="45">
        <v>27.9902632544106</v>
      </c>
      <c r="X160" s="46">
        <v>221.817073170732</v>
      </c>
      <c r="Y160" s="45">
        <v>29.1055853152569</v>
      </c>
      <c r="Z160" s="50">
        <v>2134</v>
      </c>
      <c r="AA160" s="50">
        <v>711</v>
      </c>
      <c r="XEV160" s="51"/>
      <c r="XEW160" s="51"/>
      <c r="XEX160" s="51"/>
      <c r="XEY160" s="51"/>
      <c r="XEZ160" s="51"/>
      <c r="XFA160" s="51"/>
      <c r="XFB160" s="51"/>
      <c r="XFC160" s="51"/>
      <c r="XFD160" s="51"/>
    </row>
    <row r="161" s="22" customFormat="1" ht="15" customHeight="1" spans="1:16384">
      <c r="A161" s="37" t="s">
        <v>272</v>
      </c>
      <c r="B161" s="38">
        <v>67.798924963925</v>
      </c>
      <c r="C161" s="38">
        <v>40.5839682539683</v>
      </c>
      <c r="D161" s="39">
        <v>59.8593093851599</v>
      </c>
      <c r="E161" s="38">
        <v>1.73556998556999</v>
      </c>
      <c r="F161" s="39">
        <v>2.55987832623226</v>
      </c>
      <c r="G161" s="38">
        <v>1.83780663780664</v>
      </c>
      <c r="H161" s="39">
        <v>2.71067223969187</v>
      </c>
      <c r="I161" s="38">
        <v>13.9989177489177</v>
      </c>
      <c r="J161" s="39">
        <v>20.6476987007779</v>
      </c>
      <c r="K161" s="38">
        <v>9.64266233766234</v>
      </c>
      <c r="L161" s="44">
        <v>14.222441348138</v>
      </c>
      <c r="M161" s="45">
        <v>851.871428571429</v>
      </c>
      <c r="N161" s="46">
        <v>303.638285714286</v>
      </c>
      <c r="O161" s="45">
        <v>35.6436752695746</v>
      </c>
      <c r="P161" s="46">
        <v>10.3902857142857</v>
      </c>
      <c r="Q161" s="45">
        <v>1.21970116214721</v>
      </c>
      <c r="R161" s="46">
        <v>51.1761904761905</v>
      </c>
      <c r="S161" s="45">
        <v>6.00750169095493</v>
      </c>
      <c r="T161" s="45">
        <v>4.26666666666667</v>
      </c>
      <c r="U161" s="45">
        <v>0.500858054814889</v>
      </c>
      <c r="V161" s="45">
        <v>317.752380952381</v>
      </c>
      <c r="W161" s="45">
        <v>37.3005092429553</v>
      </c>
      <c r="X161" s="46">
        <v>164.647619047619</v>
      </c>
      <c r="Y161" s="45">
        <v>19.3277545795531</v>
      </c>
      <c r="Z161" s="50">
        <v>2772</v>
      </c>
      <c r="AA161" s="50">
        <v>459</v>
      </c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="22" customFormat="1" ht="15" customHeight="1" spans="1:16384">
      <c r="A162" s="37" t="s">
        <v>273</v>
      </c>
      <c r="B162" s="30">
        <v>116.810324384787</v>
      </c>
      <c r="C162" s="30">
        <v>99.4015352348993</v>
      </c>
      <c r="D162" s="31">
        <v>85.0965321416783</v>
      </c>
      <c r="E162" s="30">
        <v>0.285570469798658</v>
      </c>
      <c r="F162" s="31">
        <v>0.244473655306318</v>
      </c>
      <c r="G162" s="30">
        <v>0.0427852348993289</v>
      </c>
      <c r="H162" s="31">
        <v>0.0366279565823215</v>
      </c>
      <c r="I162" s="30">
        <v>11.7994966442953</v>
      </c>
      <c r="J162" s="31">
        <v>10.1014158692226</v>
      </c>
      <c r="K162" s="30">
        <v>5.28093680089485</v>
      </c>
      <c r="L162" s="41">
        <v>4.5209503772105</v>
      </c>
      <c r="M162" s="42">
        <v>1238.37875</v>
      </c>
      <c r="N162" s="43">
        <v>316.49375</v>
      </c>
      <c r="O162" s="42">
        <v>25.5571043996031</v>
      </c>
      <c r="P162" s="43">
        <v>5.67363636363636</v>
      </c>
      <c r="Q162" s="42">
        <v>0.45815033273434</v>
      </c>
      <c r="R162" s="43">
        <v>37.5318181818182</v>
      </c>
      <c r="S162" s="42">
        <v>3.03072207770185</v>
      </c>
      <c r="T162" s="42">
        <v>13.5227272727273</v>
      </c>
      <c r="U162" s="42">
        <v>1.09197022903754</v>
      </c>
      <c r="V162" s="42">
        <v>382.329545454545</v>
      </c>
      <c r="W162" s="42">
        <v>30.8733935764438</v>
      </c>
      <c r="X162" s="43">
        <v>482.827272727273</v>
      </c>
      <c r="Y162" s="42">
        <v>38.9886593844793</v>
      </c>
      <c r="Z162" s="50">
        <v>3576</v>
      </c>
      <c r="AA162" s="50">
        <v>2073</v>
      </c>
      <c r="XEV162" s="51"/>
      <c r="XEW162" s="51"/>
      <c r="XEX162" s="51"/>
      <c r="XEY162" s="51"/>
      <c r="XEZ162" s="51"/>
      <c r="XFA162" s="51"/>
      <c r="XFB162" s="51"/>
      <c r="XFC162" s="51"/>
      <c r="XFD162" s="51"/>
    </row>
    <row r="163" s="22" customFormat="1" ht="15" customHeight="1" spans="1:16384">
      <c r="A163" s="37" t="s">
        <v>274</v>
      </c>
      <c r="B163" s="38">
        <v>66.2823655063291</v>
      </c>
      <c r="C163" s="38">
        <v>45.6131170886076</v>
      </c>
      <c r="D163" s="39">
        <v>68.8163687885462</v>
      </c>
      <c r="E163" s="38">
        <v>2.17863924050633</v>
      </c>
      <c r="F163" s="39">
        <v>3.28690628927282</v>
      </c>
      <c r="G163" s="38">
        <v>0.445411392405063</v>
      </c>
      <c r="H163" s="39">
        <v>0.671990791219623</v>
      </c>
      <c r="I163" s="38">
        <v>12.378164556962</v>
      </c>
      <c r="J163" s="39">
        <v>18.6748986135386</v>
      </c>
      <c r="K163" s="38">
        <v>5.6670332278481</v>
      </c>
      <c r="L163" s="44">
        <v>8.54983551742276</v>
      </c>
      <c r="M163" s="45">
        <v>619.695714285714</v>
      </c>
      <c r="N163" s="46">
        <v>249.376666666667</v>
      </c>
      <c r="O163" s="45">
        <v>40.2417930151587</v>
      </c>
      <c r="P163" s="46">
        <v>0</v>
      </c>
      <c r="Q163" s="45">
        <v>0</v>
      </c>
      <c r="R163" s="46">
        <v>116.680952380952</v>
      </c>
      <c r="S163" s="45">
        <v>18.8287492863241</v>
      </c>
      <c r="T163" s="45">
        <v>4</v>
      </c>
      <c r="U163" s="45">
        <v>0.645478080255978</v>
      </c>
      <c r="V163" s="45">
        <v>180.952380952381</v>
      </c>
      <c r="W163" s="45">
        <v>29.2001988687228</v>
      </c>
      <c r="X163" s="46">
        <v>68.6857142857143</v>
      </c>
      <c r="Y163" s="45">
        <v>11.0837807495384</v>
      </c>
      <c r="Z163" s="50">
        <v>1264</v>
      </c>
      <c r="AA163" s="50">
        <v>0</v>
      </c>
      <c r="XEV163" s="51"/>
      <c r="XEW163" s="51"/>
      <c r="XEX163" s="51"/>
      <c r="XEY163" s="51"/>
      <c r="XEZ163" s="51"/>
      <c r="XFA163" s="51"/>
      <c r="XFB163" s="51"/>
      <c r="XFC163" s="51"/>
      <c r="XFD163" s="51"/>
    </row>
    <row r="164" s="22" customFormat="1" ht="15" customHeight="1" spans="1:16384">
      <c r="A164" s="37" t="s">
        <v>275</v>
      </c>
      <c r="B164" s="38">
        <v>66.2496686746988</v>
      </c>
      <c r="C164" s="38">
        <v>50.4493674698795</v>
      </c>
      <c r="D164" s="39">
        <v>76.1503694721819</v>
      </c>
      <c r="E164" s="38">
        <v>0.65035140562249</v>
      </c>
      <c r="F164" s="39">
        <v>0.981667408505642</v>
      </c>
      <c r="G164" s="38">
        <v>1.49221887550201</v>
      </c>
      <c r="H164" s="39">
        <v>2.25241711446007</v>
      </c>
      <c r="I164" s="38">
        <v>12.4472891566265</v>
      </c>
      <c r="J164" s="39">
        <v>18.7884549547645</v>
      </c>
      <c r="K164" s="38">
        <v>1.21044176706827</v>
      </c>
      <c r="L164" s="44">
        <v>1.82709105008785</v>
      </c>
      <c r="M164" s="45">
        <v>774.92203539823</v>
      </c>
      <c r="N164" s="46">
        <v>267.14592920354</v>
      </c>
      <c r="O164" s="45">
        <v>34.4739105355617</v>
      </c>
      <c r="P164" s="46">
        <v>0</v>
      </c>
      <c r="Q164" s="45">
        <v>0</v>
      </c>
      <c r="R164" s="46">
        <v>114.165486725664</v>
      </c>
      <c r="S164" s="45">
        <v>14.7325126284471</v>
      </c>
      <c r="T164" s="45">
        <v>32.1238938053097</v>
      </c>
      <c r="U164" s="45">
        <v>4.1454355842135</v>
      </c>
      <c r="V164" s="45">
        <v>264.884955752212</v>
      </c>
      <c r="W164" s="45">
        <v>34.1821426740161</v>
      </c>
      <c r="X164" s="46">
        <v>96.6017699115044</v>
      </c>
      <c r="Y164" s="45">
        <v>12.4659985777616</v>
      </c>
      <c r="Z164" s="50">
        <v>1992</v>
      </c>
      <c r="AA164" s="50">
        <v>700</v>
      </c>
      <c r="XEV164" s="51"/>
      <c r="XEW164" s="51"/>
      <c r="XEX164" s="51"/>
      <c r="XEY164" s="51"/>
      <c r="XEZ164" s="51"/>
      <c r="XFA164" s="51"/>
      <c r="XFB164" s="51"/>
      <c r="XFC164" s="51"/>
      <c r="XFD164" s="51"/>
    </row>
    <row r="165" s="23" customFormat="1" ht="24" customHeight="1" spans="1:16384">
      <c r="A165" s="52" t="s">
        <v>50</v>
      </c>
      <c r="Z165" s="53"/>
      <c r="AA165" s="53"/>
      <c r="XEA165" s="25"/>
      <c r="XEB165" s="25"/>
      <c r="XEC165" s="25"/>
      <c r="XED165" s="25"/>
      <c r="XEE165" s="25"/>
      <c r="XEF165" s="25"/>
      <c r="XEG165" s="25"/>
      <c r="XEH165" s="25"/>
      <c r="XEI165" s="25"/>
      <c r="XEJ165" s="25"/>
      <c r="XEK165" s="25"/>
      <c r="XEL165" s="25"/>
      <c r="XEM165" s="25"/>
      <c r="XEN165" s="25"/>
      <c r="XEO165" s="25"/>
      <c r="XEP165" s="25"/>
      <c r="XEQ165" s="25"/>
      <c r="XER165" s="25"/>
      <c r="XES165" s="25"/>
      <c r="XET165" s="25"/>
      <c r="XEU165" s="25"/>
      <c r="XEV165" s="25"/>
      <c r="XEW165" s="25"/>
      <c r="XEX165" s="25"/>
      <c r="XEY165" s="25"/>
      <c r="XEZ165" s="25"/>
      <c r="XFA165" s="25"/>
      <c r="XFB165" s="25"/>
      <c r="XFC165" s="25"/>
      <c r="XFD165" s="2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BG6" sqref="BG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14" t="s">
        <v>279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6"/>
      <c r="AI1" s="16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="1" customFormat="1" ht="8.5" customHeight="1" spans="1:5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6"/>
      <c r="AI2" s="16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="1" customFormat="1" ht="19.9" customHeight="1" spans="1:56">
      <c r="A3" s="15" t="s">
        <v>280</v>
      </c>
      <c r="B3" s="15"/>
      <c r="C3" s="15"/>
      <c r="D3" s="15"/>
      <c r="E3" s="15"/>
      <c r="F3" s="15"/>
      <c r="G3" s="11"/>
      <c r="H3" s="11"/>
      <c r="I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3"/>
      <c r="BA3" s="13"/>
      <c r="BB3" s="13"/>
      <c r="BC3" s="13"/>
      <c r="BD3" s="13"/>
    </row>
    <row r="4" s="1" customFormat="1" ht="56.95" customHeight="1" spans="1:57">
      <c r="A4" s="6" t="s">
        <v>6</v>
      </c>
      <c r="B4" s="6" t="s">
        <v>281</v>
      </c>
      <c r="C4" s="6" t="s">
        <v>282</v>
      </c>
      <c r="D4" s="6" t="s">
        <v>283</v>
      </c>
      <c r="E4" s="6" t="s">
        <v>284</v>
      </c>
      <c r="F4" s="6" t="s">
        <v>285</v>
      </c>
      <c r="G4" s="6" t="s">
        <v>286</v>
      </c>
      <c r="H4" s="6" t="s">
        <v>287</v>
      </c>
      <c r="I4" s="6" t="s">
        <v>288</v>
      </c>
      <c r="J4" s="6" t="s">
        <v>289</v>
      </c>
      <c r="K4" s="6" t="s">
        <v>290</v>
      </c>
      <c r="L4" s="6" t="s">
        <v>291</v>
      </c>
      <c r="M4" s="6" t="s">
        <v>292</v>
      </c>
      <c r="N4" s="6" t="s">
        <v>293</v>
      </c>
      <c r="O4" s="6" t="s">
        <v>294</v>
      </c>
      <c r="P4" s="6" t="s">
        <v>295</v>
      </c>
      <c r="Q4" s="6" t="s">
        <v>296</v>
      </c>
      <c r="R4" s="6" t="s">
        <v>297</v>
      </c>
      <c r="S4" s="6" t="s">
        <v>298</v>
      </c>
      <c r="T4" s="6" t="s">
        <v>299</v>
      </c>
      <c r="U4" s="6" t="s">
        <v>300</v>
      </c>
      <c r="V4" s="6" t="s">
        <v>301</v>
      </c>
      <c r="W4" s="6" t="s">
        <v>302</v>
      </c>
      <c r="X4" s="6" t="s">
        <v>303</v>
      </c>
      <c r="Y4" s="6" t="s">
        <v>304</v>
      </c>
      <c r="Z4" s="6" t="s">
        <v>305</v>
      </c>
      <c r="AA4" s="6" t="s">
        <v>306</v>
      </c>
      <c r="AB4" s="6" t="s">
        <v>307</v>
      </c>
      <c r="AC4" s="6" t="s">
        <v>308</v>
      </c>
      <c r="AD4" s="6" t="s">
        <v>309</v>
      </c>
      <c r="AE4" s="6" t="s">
        <v>310</v>
      </c>
      <c r="AF4" s="6" t="s">
        <v>311</v>
      </c>
      <c r="AG4" s="6" t="s">
        <v>312</v>
      </c>
      <c r="AH4" s="6" t="s">
        <v>313</v>
      </c>
      <c r="AI4" s="6" t="s">
        <v>314</v>
      </c>
      <c r="AJ4" s="6" t="s">
        <v>315</v>
      </c>
      <c r="AK4" s="6" t="s">
        <v>316</v>
      </c>
      <c r="AL4" s="6" t="s">
        <v>317</v>
      </c>
      <c r="AM4" s="6" t="s">
        <v>318</v>
      </c>
      <c r="AN4" s="6" t="s">
        <v>319</v>
      </c>
      <c r="AO4" s="6" t="s">
        <v>102</v>
      </c>
      <c r="AP4" s="6" t="s">
        <v>98</v>
      </c>
      <c r="AQ4" s="6" t="s">
        <v>277</v>
      </c>
      <c r="AR4" s="6" t="s">
        <v>320</v>
      </c>
      <c r="AS4" s="6" t="s">
        <v>321</v>
      </c>
      <c r="AT4" s="6" t="s">
        <v>40</v>
      </c>
      <c r="AU4" s="6" t="s">
        <v>322</v>
      </c>
      <c r="AV4" s="6" t="s">
        <v>323</v>
      </c>
      <c r="AW4" s="6" t="s">
        <v>324</v>
      </c>
      <c r="AX4" s="6" t="s">
        <v>323</v>
      </c>
      <c r="AY4" s="6" t="s">
        <v>325</v>
      </c>
      <c r="AZ4" s="6" t="s">
        <v>323</v>
      </c>
      <c r="BA4" s="6" t="s">
        <v>326</v>
      </c>
      <c r="BB4" s="6" t="s">
        <v>327</v>
      </c>
      <c r="BC4" s="6" t="s">
        <v>328</v>
      </c>
      <c r="BD4" s="6" t="s">
        <v>329</v>
      </c>
      <c r="BE4" s="1" t="s">
        <v>330</v>
      </c>
    </row>
    <row r="5" s="1" customFormat="1" ht="24" customHeight="1" spans="1:57">
      <c r="A5" s="6" t="s">
        <v>16</v>
      </c>
      <c r="B5" s="8">
        <v>673141206.46</v>
      </c>
      <c r="C5" s="8">
        <v>301220378.78</v>
      </c>
      <c r="D5" s="8">
        <v>34911162.86</v>
      </c>
      <c r="E5" s="8">
        <v>259823391.59</v>
      </c>
      <c r="F5" s="8">
        <v>36965433.71</v>
      </c>
      <c r="G5" s="8">
        <v>4058277.01</v>
      </c>
      <c r="H5" s="8">
        <v>193435063.76</v>
      </c>
      <c r="I5" s="8">
        <v>166486260.05</v>
      </c>
      <c r="J5" s="8">
        <v>64833154.7</v>
      </c>
      <c r="K5" s="8">
        <v>20350086.61</v>
      </c>
      <c r="L5" s="8">
        <v>6598717.1</v>
      </c>
      <c r="M5" s="8">
        <v>412118.78</v>
      </c>
      <c r="N5" s="8">
        <v>14214994.22</v>
      </c>
      <c r="O5" s="8">
        <v>1040212.86</v>
      </c>
      <c r="P5" s="8">
        <v>6086147.31</v>
      </c>
      <c r="Q5" s="8">
        <v>3611143.94</v>
      </c>
      <c r="R5" s="8">
        <v>41396987.19</v>
      </c>
      <c r="S5" s="8">
        <v>4406854</v>
      </c>
      <c r="T5" s="8">
        <v>1558934</v>
      </c>
      <c r="U5" s="8">
        <v>3415461.76</v>
      </c>
      <c r="V5" s="8">
        <v>10327114.33</v>
      </c>
      <c r="W5" s="8">
        <v>9023415.44</v>
      </c>
      <c r="X5" s="8">
        <v>0</v>
      </c>
      <c r="Y5" s="8">
        <v>1148746.33</v>
      </c>
      <c r="Z5" s="8">
        <v>154952.56</v>
      </c>
      <c r="AA5" s="8">
        <v>456342.33</v>
      </c>
      <c r="AB5" s="8">
        <v>9585528.63</v>
      </c>
      <c r="AC5" s="8">
        <v>185902.47</v>
      </c>
      <c r="AD5" s="8">
        <v>7037005.76</v>
      </c>
      <c r="AE5" s="8">
        <v>3730305.42</v>
      </c>
      <c r="AF5" s="8">
        <v>693538.49</v>
      </c>
      <c r="AG5" s="8">
        <v>1183240</v>
      </c>
      <c r="AH5" s="8">
        <v>347084615.26</v>
      </c>
      <c r="AI5" s="8">
        <v>8140</v>
      </c>
      <c r="AJ5" s="8">
        <v>2778210.43</v>
      </c>
      <c r="AK5" s="8">
        <v>782629458.95</v>
      </c>
      <c r="AL5" s="8">
        <v>775502394.55</v>
      </c>
      <c r="AM5" s="8">
        <v>4242200.26</v>
      </c>
      <c r="AN5" s="8">
        <v>-109488252.49</v>
      </c>
      <c r="AO5" s="8">
        <v>205666264.7</v>
      </c>
      <c r="AP5" s="8">
        <v>3287375</v>
      </c>
      <c r="AQ5" s="8">
        <v>1146042</v>
      </c>
      <c r="AR5" s="8">
        <v>46309</v>
      </c>
      <c r="AS5" s="8">
        <v>45586</v>
      </c>
      <c r="AT5" s="8">
        <v>5.37</v>
      </c>
      <c r="AU5" s="8">
        <v>79.04</v>
      </c>
      <c r="AV5" s="8">
        <v>58.84</v>
      </c>
      <c r="AW5" s="8">
        <v>168.08</v>
      </c>
      <c r="AX5" s="8">
        <v>41.93</v>
      </c>
      <c r="AY5" s="8">
        <v>903.13</v>
      </c>
      <c r="AZ5" s="8">
        <v>225.3</v>
      </c>
      <c r="BA5" s="8">
        <v>639054</v>
      </c>
      <c r="BB5" s="8">
        <v>246298</v>
      </c>
      <c r="BC5" s="8">
        <v>244948</v>
      </c>
      <c r="BD5" s="8">
        <v>38.54</v>
      </c>
      <c r="BE5" s="1">
        <v>78.19</v>
      </c>
    </row>
    <row r="6" s="1" customFormat="1" ht="24" customHeight="1" spans="1:57">
      <c r="A6" s="10" t="s">
        <v>132</v>
      </c>
      <c r="B6" s="8">
        <v>4266536.65</v>
      </c>
      <c r="C6" s="8">
        <v>1043662.86</v>
      </c>
      <c r="D6" s="8">
        <v>68424.51</v>
      </c>
      <c r="E6" s="8">
        <v>1003809.02</v>
      </c>
      <c r="F6" s="8">
        <v>124841.5</v>
      </c>
      <c r="G6" s="8">
        <v>10169</v>
      </c>
      <c r="H6" s="8">
        <v>819594.34</v>
      </c>
      <c r="I6" s="8">
        <v>712001.13</v>
      </c>
      <c r="J6" s="8">
        <v>152355</v>
      </c>
      <c r="K6" s="8">
        <v>102717.61</v>
      </c>
      <c r="L6" s="8">
        <v>4875.6</v>
      </c>
      <c r="M6" s="8">
        <v>1500.12</v>
      </c>
      <c r="N6" s="8">
        <v>28455.14</v>
      </c>
      <c r="O6" s="8">
        <v>7026</v>
      </c>
      <c r="P6" s="8">
        <v>11858.42</v>
      </c>
      <c r="Q6" s="8">
        <v>364.5</v>
      </c>
      <c r="R6" s="8">
        <v>39853.84</v>
      </c>
      <c r="S6" s="8">
        <v>5520</v>
      </c>
      <c r="T6" s="8">
        <v>1932</v>
      </c>
      <c r="U6" s="8">
        <v>3595.5</v>
      </c>
      <c r="V6" s="8">
        <v>12095.96</v>
      </c>
      <c r="W6" s="8">
        <v>5118.78</v>
      </c>
      <c r="X6" s="8">
        <v>0</v>
      </c>
      <c r="Y6" s="8">
        <v>6977.18</v>
      </c>
      <c r="Z6" s="8">
        <v>0</v>
      </c>
      <c r="AA6" s="8">
        <v>536.34</v>
      </c>
      <c r="AB6" s="8">
        <v>3542.38</v>
      </c>
      <c r="AC6" s="8">
        <v>0</v>
      </c>
      <c r="AD6" s="8">
        <v>9043.66</v>
      </c>
      <c r="AE6" s="8">
        <v>3588</v>
      </c>
      <c r="AF6" s="8">
        <v>0</v>
      </c>
      <c r="AG6" s="8">
        <v>187230.43</v>
      </c>
      <c r="AH6" s="8">
        <v>1659509</v>
      </c>
      <c r="AI6" s="8">
        <v>0</v>
      </c>
      <c r="AJ6" s="8">
        <v>0</v>
      </c>
      <c r="AK6" s="8">
        <v>3755591.02</v>
      </c>
      <c r="AL6" s="8">
        <v>3476737.79</v>
      </c>
      <c r="AM6" s="8">
        <v>0</v>
      </c>
      <c r="AN6" s="8">
        <v>510945.63</v>
      </c>
      <c r="AO6" s="8">
        <v>831690.3</v>
      </c>
      <c r="AP6" s="8">
        <v>10257</v>
      </c>
      <c r="AQ6" s="8">
        <v>1238</v>
      </c>
      <c r="AR6" s="8">
        <v>40</v>
      </c>
      <c r="AS6" s="8">
        <v>40</v>
      </c>
      <c r="AT6" s="8">
        <v>6.9</v>
      </c>
      <c r="AU6" s="8">
        <v>97.87</v>
      </c>
      <c r="AV6" s="8">
        <v>79.91</v>
      </c>
      <c r="AW6" s="8">
        <v>144.4</v>
      </c>
      <c r="AX6" s="8">
        <v>43.83</v>
      </c>
      <c r="AY6" s="8">
        <v>996.35</v>
      </c>
      <c r="AZ6" s="8">
        <v>302.4</v>
      </c>
      <c r="BA6" s="8">
        <v>2120</v>
      </c>
      <c r="BB6" s="8">
        <v>276</v>
      </c>
      <c r="BC6" s="8">
        <v>276</v>
      </c>
      <c r="BD6" s="8">
        <v>13.02</v>
      </c>
      <c r="BE6" s="1">
        <v>97.87</v>
      </c>
    </row>
    <row r="7" s="1" customFormat="1" ht="24" customHeight="1" spans="1:57">
      <c r="A7" s="10" t="s">
        <v>133</v>
      </c>
      <c r="B7" s="8">
        <v>9908515.93</v>
      </c>
      <c r="C7" s="8">
        <v>5111109.92</v>
      </c>
      <c r="D7" s="8">
        <v>0</v>
      </c>
      <c r="E7" s="8">
        <v>5111109.92</v>
      </c>
      <c r="F7" s="8">
        <v>172399</v>
      </c>
      <c r="G7" s="8">
        <v>8573</v>
      </c>
      <c r="H7" s="8">
        <v>4590332.1</v>
      </c>
      <c r="I7" s="8">
        <v>4195776.47</v>
      </c>
      <c r="J7" s="8">
        <v>2853824</v>
      </c>
      <c r="K7" s="8">
        <v>359641.65</v>
      </c>
      <c r="L7" s="8">
        <v>34913.98</v>
      </c>
      <c r="M7" s="8">
        <v>4140</v>
      </c>
      <c r="N7" s="8">
        <v>307379.1</v>
      </c>
      <c r="O7" s="8">
        <v>1460</v>
      </c>
      <c r="P7" s="8">
        <v>22016.72</v>
      </c>
      <c r="Q7" s="8">
        <v>4810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288479.43</v>
      </c>
      <c r="AH7" s="8">
        <v>1319428</v>
      </c>
      <c r="AI7" s="8">
        <v>0</v>
      </c>
      <c r="AJ7" s="8">
        <v>1454.18</v>
      </c>
      <c r="AK7" s="8">
        <v>8456529.68</v>
      </c>
      <c r="AL7" s="8">
        <v>8120144.05</v>
      </c>
      <c r="AM7" s="8">
        <v>0</v>
      </c>
      <c r="AN7" s="8">
        <v>1451986.25</v>
      </c>
      <c r="AO7" s="8">
        <v>4590332.1</v>
      </c>
      <c r="AP7" s="8">
        <v>17800</v>
      </c>
      <c r="AQ7" s="8">
        <v>0</v>
      </c>
      <c r="AR7" s="8">
        <v>0</v>
      </c>
      <c r="AS7" s="8">
        <v>0</v>
      </c>
      <c r="AT7" s="8">
        <v>0</v>
      </c>
      <c r="AU7" s="8">
        <v>287.14</v>
      </c>
      <c r="AV7" s="8">
        <v>257.88</v>
      </c>
      <c r="AW7" s="8">
        <v>0</v>
      </c>
      <c r="AX7" s="8">
        <v>0</v>
      </c>
      <c r="AY7" s="8">
        <v>0</v>
      </c>
      <c r="AZ7" s="8">
        <v>0</v>
      </c>
      <c r="BA7" s="8">
        <v>1510</v>
      </c>
      <c r="BB7" s="8">
        <v>0</v>
      </c>
      <c r="BC7" s="8">
        <v>0</v>
      </c>
      <c r="BD7" s="8">
        <v>0</v>
      </c>
      <c r="BE7" s="1">
        <v>287.06</v>
      </c>
    </row>
    <row r="8" s="1" customFormat="1" ht="24" customHeight="1" spans="1:57">
      <c r="A8" s="10" t="s">
        <v>134</v>
      </c>
      <c r="B8" s="8">
        <v>14426221.65</v>
      </c>
      <c r="C8" s="8">
        <v>8111067.79</v>
      </c>
      <c r="D8" s="8">
        <v>1781.71</v>
      </c>
      <c r="E8" s="8">
        <v>8024726</v>
      </c>
      <c r="F8" s="8">
        <v>391137</v>
      </c>
      <c r="G8" s="8">
        <v>106415.5</v>
      </c>
      <c r="H8" s="8">
        <v>6856890.08</v>
      </c>
      <c r="I8" s="8">
        <v>6401391.35</v>
      </c>
      <c r="J8" s="8">
        <v>3186165.6</v>
      </c>
      <c r="K8" s="8">
        <v>390404.16</v>
      </c>
      <c r="L8" s="8">
        <v>65094.57</v>
      </c>
      <c r="M8" s="8">
        <v>4297.63</v>
      </c>
      <c r="N8" s="8">
        <v>399428.73</v>
      </c>
      <c r="O8" s="8">
        <v>139129</v>
      </c>
      <c r="P8" s="8">
        <v>71975.06</v>
      </c>
      <c r="Q8" s="8">
        <v>55453</v>
      </c>
      <c r="R8" s="8">
        <v>86341.79</v>
      </c>
      <c r="S8" s="8">
        <v>3732</v>
      </c>
      <c r="T8" s="8">
        <v>2023</v>
      </c>
      <c r="U8" s="8">
        <v>24512</v>
      </c>
      <c r="V8" s="8">
        <v>10567.11</v>
      </c>
      <c r="W8" s="8">
        <v>9039.27</v>
      </c>
      <c r="X8" s="8">
        <v>0</v>
      </c>
      <c r="Y8" s="8">
        <v>1527.84</v>
      </c>
      <c r="Z8" s="8">
        <v>0</v>
      </c>
      <c r="AA8" s="8">
        <v>453.98</v>
      </c>
      <c r="AB8" s="8">
        <v>27230</v>
      </c>
      <c r="AC8" s="8">
        <v>0</v>
      </c>
      <c r="AD8" s="8">
        <v>10563.3</v>
      </c>
      <c r="AE8" s="8">
        <v>5911</v>
      </c>
      <c r="AF8" s="8">
        <v>1349.4</v>
      </c>
      <c r="AG8" s="8">
        <v>274620.49</v>
      </c>
      <c r="AH8" s="8">
        <v>2378673</v>
      </c>
      <c r="AI8" s="8">
        <v>0</v>
      </c>
      <c r="AJ8" s="8">
        <v>0</v>
      </c>
      <c r="AK8" s="8">
        <v>12977277.42</v>
      </c>
      <c r="AL8" s="8">
        <v>12552627.98</v>
      </c>
      <c r="AM8" s="8">
        <v>0</v>
      </c>
      <c r="AN8" s="8">
        <v>1448944.23</v>
      </c>
      <c r="AO8" s="8">
        <v>6867457.19</v>
      </c>
      <c r="AP8" s="8">
        <v>31677</v>
      </c>
      <c r="AQ8" s="8">
        <v>52</v>
      </c>
      <c r="AR8" s="8">
        <v>37</v>
      </c>
      <c r="AS8" s="8">
        <v>37</v>
      </c>
      <c r="AT8" s="8">
        <v>6.3</v>
      </c>
      <c r="AU8" s="8">
        <v>253.33</v>
      </c>
      <c r="AV8" s="8">
        <v>216.46</v>
      </c>
      <c r="AW8" s="8">
        <v>370.57</v>
      </c>
      <c r="AX8" s="8">
        <v>45.35</v>
      </c>
      <c r="AY8" s="8">
        <v>2333.56</v>
      </c>
      <c r="AZ8" s="8">
        <v>285.6</v>
      </c>
      <c r="BA8" s="8">
        <v>3816</v>
      </c>
      <c r="BB8" s="8">
        <v>233</v>
      </c>
      <c r="BC8" s="8">
        <v>233</v>
      </c>
      <c r="BD8" s="8">
        <v>6.11</v>
      </c>
      <c r="BE8" s="1">
        <v>253.33</v>
      </c>
    </row>
    <row r="9" s="1" customFormat="1" ht="24" customHeight="1" spans="1:57">
      <c r="A9" s="10" t="s">
        <v>135</v>
      </c>
      <c r="B9" s="8">
        <v>4255331.24</v>
      </c>
      <c r="C9" s="8">
        <v>1571250.47</v>
      </c>
      <c r="D9" s="8">
        <v>5821.17</v>
      </c>
      <c r="E9" s="8">
        <v>1539221.22</v>
      </c>
      <c r="F9" s="8">
        <v>314028</v>
      </c>
      <c r="G9" s="8">
        <v>7613</v>
      </c>
      <c r="H9" s="8">
        <v>1093986.46</v>
      </c>
      <c r="I9" s="8">
        <v>892708.97</v>
      </c>
      <c r="J9" s="8">
        <v>85078</v>
      </c>
      <c r="K9" s="8">
        <v>187233.69</v>
      </c>
      <c r="L9" s="8">
        <v>14043.8</v>
      </c>
      <c r="M9" s="8">
        <v>4334.74</v>
      </c>
      <c r="N9" s="8">
        <v>77751.27</v>
      </c>
      <c r="O9" s="8">
        <v>10209</v>
      </c>
      <c r="P9" s="8">
        <v>18890.94</v>
      </c>
      <c r="Q9" s="8">
        <v>12407.81</v>
      </c>
      <c r="R9" s="8">
        <v>32029.25</v>
      </c>
      <c r="S9" s="8">
        <v>3952</v>
      </c>
      <c r="T9" s="8">
        <v>1680</v>
      </c>
      <c r="U9" s="8">
        <v>563.5</v>
      </c>
      <c r="V9" s="8">
        <v>12059.03</v>
      </c>
      <c r="W9" s="8">
        <v>10759.25</v>
      </c>
      <c r="X9" s="8">
        <v>0</v>
      </c>
      <c r="Y9" s="8">
        <v>1299.78</v>
      </c>
      <c r="Z9" s="8">
        <v>0</v>
      </c>
      <c r="AA9" s="8">
        <v>253.88</v>
      </c>
      <c r="AB9" s="8">
        <v>4438.2</v>
      </c>
      <c r="AC9" s="8">
        <v>49</v>
      </c>
      <c r="AD9" s="8">
        <v>6324.5</v>
      </c>
      <c r="AE9" s="8">
        <v>2470</v>
      </c>
      <c r="AF9" s="8">
        <v>239.14</v>
      </c>
      <c r="AG9" s="8">
        <v>185144.25</v>
      </c>
      <c r="AH9" s="8">
        <v>1356897</v>
      </c>
      <c r="AI9" s="8">
        <v>0</v>
      </c>
      <c r="AJ9" s="8">
        <v>0</v>
      </c>
      <c r="AK9" s="8">
        <v>3781544.18</v>
      </c>
      <c r="AL9" s="8">
        <v>3489892.37</v>
      </c>
      <c r="AM9" s="8">
        <v>0</v>
      </c>
      <c r="AN9" s="8">
        <v>473787.06</v>
      </c>
      <c r="AO9" s="8">
        <v>1106045.49</v>
      </c>
      <c r="AP9" s="8">
        <v>20819</v>
      </c>
      <c r="AQ9" s="8">
        <v>163</v>
      </c>
      <c r="AR9" s="8">
        <v>32</v>
      </c>
      <c r="AS9" s="8">
        <v>32</v>
      </c>
      <c r="AT9" s="8">
        <v>7.72</v>
      </c>
      <c r="AU9" s="8">
        <v>73.93</v>
      </c>
      <c r="AV9" s="8">
        <v>52.55</v>
      </c>
      <c r="AW9" s="8">
        <v>129.67</v>
      </c>
      <c r="AX9" s="8">
        <v>48.82</v>
      </c>
      <c r="AY9" s="8">
        <v>1000.91</v>
      </c>
      <c r="AZ9" s="8">
        <v>376.84</v>
      </c>
      <c r="BA9" s="8">
        <v>2544</v>
      </c>
      <c r="BB9" s="8">
        <v>247</v>
      </c>
      <c r="BC9" s="8">
        <v>247</v>
      </c>
      <c r="BD9" s="8">
        <v>9.71</v>
      </c>
      <c r="BE9" s="1">
        <v>73.93</v>
      </c>
    </row>
    <row r="10" s="1" customFormat="1" ht="24" customHeight="1" spans="1:57">
      <c r="A10" s="10" t="s">
        <v>136</v>
      </c>
      <c r="B10" s="8">
        <v>11407455.35</v>
      </c>
      <c r="C10" s="8">
        <v>5566234.25</v>
      </c>
      <c r="D10" s="8">
        <v>0</v>
      </c>
      <c r="E10" s="8">
        <v>5102266.87</v>
      </c>
      <c r="F10" s="8">
        <v>229232</v>
      </c>
      <c r="G10" s="8">
        <v>49092.5</v>
      </c>
      <c r="H10" s="8">
        <v>4596235.06</v>
      </c>
      <c r="I10" s="8">
        <v>4229909.99</v>
      </c>
      <c r="J10" s="8">
        <v>2032098.8</v>
      </c>
      <c r="K10" s="8">
        <v>340340.17</v>
      </c>
      <c r="L10" s="8">
        <v>25984.9</v>
      </c>
      <c r="M10" s="8">
        <v>4815.9</v>
      </c>
      <c r="N10" s="8">
        <v>204504.49</v>
      </c>
      <c r="O10" s="8">
        <v>0</v>
      </c>
      <c r="P10" s="8">
        <v>7964.92</v>
      </c>
      <c r="Q10" s="8">
        <v>10422</v>
      </c>
      <c r="R10" s="8">
        <v>463967.38</v>
      </c>
      <c r="S10" s="8">
        <v>29280</v>
      </c>
      <c r="T10" s="8">
        <v>15240</v>
      </c>
      <c r="U10" s="8">
        <v>123564</v>
      </c>
      <c r="V10" s="8">
        <v>99836.43</v>
      </c>
      <c r="W10" s="8">
        <v>86258.95</v>
      </c>
      <c r="X10" s="8">
        <v>0</v>
      </c>
      <c r="Y10" s="8">
        <v>12057.76</v>
      </c>
      <c r="Z10" s="8">
        <v>1519.72</v>
      </c>
      <c r="AA10" s="8">
        <v>6978</v>
      </c>
      <c r="AB10" s="8">
        <v>114470.3</v>
      </c>
      <c r="AC10" s="8">
        <v>0</v>
      </c>
      <c r="AD10" s="8">
        <v>55327.65</v>
      </c>
      <c r="AE10" s="8">
        <v>19271</v>
      </c>
      <c r="AF10" s="8">
        <v>0</v>
      </c>
      <c r="AG10" s="8">
        <v>247765.4</v>
      </c>
      <c r="AH10" s="8">
        <v>2457510</v>
      </c>
      <c r="AI10" s="8">
        <v>0</v>
      </c>
      <c r="AJ10" s="8">
        <v>13887.19</v>
      </c>
      <c r="AK10" s="8">
        <v>11223444.45</v>
      </c>
      <c r="AL10" s="8">
        <v>10804757.62</v>
      </c>
      <c r="AM10" s="8">
        <v>10040.8</v>
      </c>
      <c r="AN10" s="8">
        <v>184010.9</v>
      </c>
      <c r="AO10" s="8">
        <v>4696071.49</v>
      </c>
      <c r="AP10" s="8">
        <v>20946</v>
      </c>
      <c r="AQ10" s="8">
        <v>0</v>
      </c>
      <c r="AR10" s="8">
        <v>228</v>
      </c>
      <c r="AS10" s="8">
        <v>228</v>
      </c>
      <c r="AT10" s="8">
        <v>6.42</v>
      </c>
      <c r="AU10" s="8">
        <v>243.59</v>
      </c>
      <c r="AV10" s="8">
        <v>219.43</v>
      </c>
      <c r="AW10" s="8">
        <v>316.92</v>
      </c>
      <c r="AX10" s="8">
        <v>68.19</v>
      </c>
      <c r="AY10" s="8">
        <v>2034.94</v>
      </c>
      <c r="AZ10" s="8">
        <v>437.88</v>
      </c>
      <c r="BA10" s="8">
        <v>4292</v>
      </c>
      <c r="BB10" s="8">
        <v>1464</v>
      </c>
      <c r="BC10" s="8">
        <v>1464</v>
      </c>
      <c r="BD10" s="8">
        <v>34.11</v>
      </c>
      <c r="BE10" s="1">
        <v>242.93</v>
      </c>
    </row>
    <row r="11" s="1" customFormat="1" ht="24" customHeight="1" spans="1:57">
      <c r="A11" s="10" t="s">
        <v>137</v>
      </c>
      <c r="B11" s="8">
        <v>12151240.14</v>
      </c>
      <c r="C11" s="8">
        <v>5620742.76</v>
      </c>
      <c r="D11" s="8">
        <v>0</v>
      </c>
      <c r="E11" s="8">
        <v>5469744.64</v>
      </c>
      <c r="F11" s="8">
        <v>314410.5</v>
      </c>
      <c r="G11" s="8">
        <v>4619.5</v>
      </c>
      <c r="H11" s="8">
        <v>4802186.97</v>
      </c>
      <c r="I11" s="8">
        <v>4432050.37</v>
      </c>
      <c r="J11" s="8">
        <v>2877577.4</v>
      </c>
      <c r="K11" s="8">
        <v>328382.71</v>
      </c>
      <c r="L11" s="8">
        <v>41753.89</v>
      </c>
      <c r="M11" s="8">
        <v>5802.57</v>
      </c>
      <c r="N11" s="8">
        <v>325931.8</v>
      </c>
      <c r="O11" s="8">
        <v>0</v>
      </c>
      <c r="P11" s="8">
        <v>16681.3</v>
      </c>
      <c r="Q11" s="8">
        <v>112</v>
      </c>
      <c r="R11" s="8">
        <v>150998.12</v>
      </c>
      <c r="S11" s="8">
        <v>16840</v>
      </c>
      <c r="T11" s="8">
        <v>5966</v>
      </c>
      <c r="U11" s="8">
        <v>30382.9</v>
      </c>
      <c r="V11" s="8">
        <v>41152.27</v>
      </c>
      <c r="W11" s="8">
        <v>17223.22</v>
      </c>
      <c r="X11" s="8">
        <v>0</v>
      </c>
      <c r="Y11" s="8">
        <v>21902.36</v>
      </c>
      <c r="Z11" s="8">
        <v>2026.69</v>
      </c>
      <c r="AA11" s="8">
        <v>2073.85</v>
      </c>
      <c r="AB11" s="8">
        <v>23989.1</v>
      </c>
      <c r="AC11" s="8">
        <v>0</v>
      </c>
      <c r="AD11" s="8">
        <v>19648</v>
      </c>
      <c r="AE11" s="8">
        <v>10946</v>
      </c>
      <c r="AF11" s="8">
        <v>0</v>
      </c>
      <c r="AG11" s="8">
        <v>0</v>
      </c>
      <c r="AH11" s="8">
        <v>5797842.68</v>
      </c>
      <c r="AI11" s="8">
        <v>0</v>
      </c>
      <c r="AJ11" s="8">
        <v>97789.89</v>
      </c>
      <c r="AK11" s="8">
        <v>11052826.09</v>
      </c>
      <c r="AL11" s="8">
        <v>11052826.09</v>
      </c>
      <c r="AM11" s="8">
        <v>0</v>
      </c>
      <c r="AN11" s="8">
        <v>1098414.05</v>
      </c>
      <c r="AO11" s="8">
        <v>4837688.19</v>
      </c>
      <c r="AP11" s="8">
        <v>27721</v>
      </c>
      <c r="AQ11" s="8">
        <v>0</v>
      </c>
      <c r="AR11" s="8">
        <v>108</v>
      </c>
      <c r="AS11" s="8">
        <v>100</v>
      </c>
      <c r="AT11" s="8">
        <v>8.28</v>
      </c>
      <c r="AU11" s="8">
        <v>197.31</v>
      </c>
      <c r="AV11" s="8">
        <v>173.23</v>
      </c>
      <c r="AW11" s="8">
        <v>179.33</v>
      </c>
      <c r="AX11" s="8">
        <v>48.87</v>
      </c>
      <c r="AY11" s="8">
        <v>1484.87</v>
      </c>
      <c r="AZ11" s="8">
        <v>404.68</v>
      </c>
      <c r="BA11" s="8">
        <v>1910</v>
      </c>
      <c r="BB11" s="8">
        <v>842</v>
      </c>
      <c r="BC11" s="8">
        <v>828</v>
      </c>
      <c r="BD11" s="8">
        <v>44.08</v>
      </c>
      <c r="BE11" s="1">
        <v>193.79</v>
      </c>
    </row>
    <row r="12" s="1" customFormat="1" ht="24" customHeight="1" spans="1:57">
      <c r="A12" s="10" t="s">
        <v>138</v>
      </c>
      <c r="B12" s="8">
        <v>7139102.97</v>
      </c>
      <c r="C12" s="8">
        <v>3889723.33</v>
      </c>
      <c r="D12" s="8">
        <v>0</v>
      </c>
      <c r="E12" s="8">
        <v>3889723.33</v>
      </c>
      <c r="F12" s="8">
        <v>235678</v>
      </c>
      <c r="G12" s="8">
        <v>4591.5</v>
      </c>
      <c r="H12" s="8">
        <v>3491413.43</v>
      </c>
      <c r="I12" s="8">
        <v>2572681</v>
      </c>
      <c r="J12" s="8">
        <v>2168384.8</v>
      </c>
      <c r="K12" s="8">
        <v>42604.25</v>
      </c>
      <c r="L12" s="8">
        <v>876128.18</v>
      </c>
      <c r="M12" s="8">
        <v>1359.8</v>
      </c>
      <c r="N12" s="8">
        <v>137536.6</v>
      </c>
      <c r="O12" s="8">
        <v>0</v>
      </c>
      <c r="P12" s="8">
        <v>19144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2936050</v>
      </c>
      <c r="AI12" s="8">
        <v>0</v>
      </c>
      <c r="AJ12" s="8">
        <v>1210.01</v>
      </c>
      <c r="AK12" s="8">
        <v>6252981.1</v>
      </c>
      <c r="AL12" s="8">
        <v>6252981.1</v>
      </c>
      <c r="AM12" s="8">
        <v>0</v>
      </c>
      <c r="AN12" s="8">
        <v>886121.87</v>
      </c>
      <c r="AO12" s="8">
        <v>3491413.43</v>
      </c>
      <c r="AP12" s="8">
        <v>17620</v>
      </c>
      <c r="AQ12" s="8">
        <v>0</v>
      </c>
      <c r="AR12" s="8">
        <v>0</v>
      </c>
      <c r="AS12" s="8">
        <v>0</v>
      </c>
      <c r="AT12" s="8">
        <v>0</v>
      </c>
      <c r="AU12" s="8">
        <v>220.76</v>
      </c>
      <c r="AV12" s="8">
        <v>198.15</v>
      </c>
      <c r="AW12" s="8">
        <v>0</v>
      </c>
      <c r="AX12" s="8">
        <v>0</v>
      </c>
      <c r="AY12" s="8">
        <v>0</v>
      </c>
      <c r="AZ12" s="8">
        <v>0</v>
      </c>
      <c r="BA12" s="8">
        <v>848</v>
      </c>
      <c r="BB12" s="8">
        <v>0</v>
      </c>
      <c r="BC12" s="8">
        <v>0</v>
      </c>
      <c r="BD12" s="8">
        <v>0</v>
      </c>
      <c r="BE12" s="1">
        <v>220.69</v>
      </c>
    </row>
    <row r="13" s="1" customFormat="1" ht="24" customHeight="1" spans="1:57">
      <c r="A13" s="10" t="s">
        <v>139</v>
      </c>
      <c r="B13" s="8">
        <v>2706322.58</v>
      </c>
      <c r="C13" s="8">
        <v>899962.57</v>
      </c>
      <c r="D13" s="8">
        <v>0</v>
      </c>
      <c r="E13" s="8">
        <v>881940.83</v>
      </c>
      <c r="F13" s="8">
        <v>183348</v>
      </c>
      <c r="G13" s="8">
        <v>1982</v>
      </c>
      <c r="H13" s="8">
        <v>616195.37</v>
      </c>
      <c r="I13" s="8">
        <v>442322.07</v>
      </c>
      <c r="J13" s="8">
        <v>85787</v>
      </c>
      <c r="K13" s="8">
        <v>92884.85</v>
      </c>
      <c r="L13" s="8">
        <v>80988.45</v>
      </c>
      <c r="M13" s="8">
        <v>2709.86</v>
      </c>
      <c r="N13" s="8">
        <v>74698.5</v>
      </c>
      <c r="O13" s="8">
        <v>0</v>
      </c>
      <c r="P13" s="8">
        <v>3007.1</v>
      </c>
      <c r="Q13" s="8">
        <v>0</v>
      </c>
      <c r="R13" s="8">
        <v>18021.74</v>
      </c>
      <c r="S13" s="8">
        <v>2320</v>
      </c>
      <c r="T13" s="8">
        <v>1041</v>
      </c>
      <c r="U13" s="8">
        <v>519.5</v>
      </c>
      <c r="V13" s="8">
        <v>1685.86</v>
      </c>
      <c r="W13" s="8">
        <v>684.87</v>
      </c>
      <c r="X13" s="8">
        <v>0</v>
      </c>
      <c r="Y13" s="8">
        <v>191.78</v>
      </c>
      <c r="Z13" s="8">
        <v>809.21</v>
      </c>
      <c r="AA13" s="8">
        <v>60.18</v>
      </c>
      <c r="AB13" s="8">
        <v>9807</v>
      </c>
      <c r="AC13" s="8">
        <v>0</v>
      </c>
      <c r="AD13" s="8">
        <v>703.2</v>
      </c>
      <c r="AE13" s="8">
        <v>1885</v>
      </c>
      <c r="AF13" s="8">
        <v>0</v>
      </c>
      <c r="AG13" s="8">
        <v>0</v>
      </c>
      <c r="AH13" s="8">
        <v>1645942</v>
      </c>
      <c r="AI13" s="8">
        <v>0</v>
      </c>
      <c r="AJ13" s="8">
        <v>2511.77</v>
      </c>
      <c r="AK13" s="8">
        <v>2450715</v>
      </c>
      <c r="AL13" s="8">
        <v>2450715</v>
      </c>
      <c r="AM13" s="8">
        <v>0</v>
      </c>
      <c r="AN13" s="8">
        <v>255607.58</v>
      </c>
      <c r="AO13" s="8">
        <v>617881.23</v>
      </c>
      <c r="AP13" s="8">
        <v>11325</v>
      </c>
      <c r="AQ13" s="8">
        <v>0</v>
      </c>
      <c r="AR13" s="8">
        <v>28</v>
      </c>
      <c r="AS13" s="8">
        <v>26</v>
      </c>
      <c r="AT13" s="8">
        <v>5.5</v>
      </c>
      <c r="AU13" s="8">
        <v>77.88</v>
      </c>
      <c r="AV13" s="8">
        <v>54.41</v>
      </c>
      <c r="AW13" s="8">
        <v>126.03</v>
      </c>
      <c r="AX13" s="8">
        <v>11.79</v>
      </c>
      <c r="AY13" s="8">
        <v>693.14</v>
      </c>
      <c r="AZ13" s="8">
        <v>64.84</v>
      </c>
      <c r="BA13" s="8">
        <v>2120</v>
      </c>
      <c r="BB13" s="8">
        <v>143</v>
      </c>
      <c r="BC13" s="8">
        <v>143</v>
      </c>
      <c r="BD13" s="8">
        <v>6.75</v>
      </c>
      <c r="BE13" s="1">
        <v>77.65</v>
      </c>
    </row>
    <row r="14" s="1" customFormat="1" ht="24" customHeight="1" spans="1:57">
      <c r="A14" s="10" t="s">
        <v>140</v>
      </c>
      <c r="B14" s="8">
        <v>3510670.6</v>
      </c>
      <c r="C14" s="8">
        <v>1064707.15</v>
      </c>
      <c r="D14" s="8">
        <v>81417.42</v>
      </c>
      <c r="E14" s="8">
        <v>1016659.33</v>
      </c>
      <c r="F14" s="8">
        <v>267085</v>
      </c>
      <c r="G14" s="8">
        <v>12818.09</v>
      </c>
      <c r="H14" s="8">
        <v>696153.67</v>
      </c>
      <c r="I14" s="8">
        <v>565743.33</v>
      </c>
      <c r="J14" s="8">
        <v>109687</v>
      </c>
      <c r="K14" s="8">
        <v>130410.34</v>
      </c>
      <c r="L14" s="8">
        <v>0</v>
      </c>
      <c r="M14" s="8">
        <v>365.07</v>
      </c>
      <c r="N14" s="8">
        <v>30470.3</v>
      </c>
      <c r="O14" s="8">
        <v>1239</v>
      </c>
      <c r="P14" s="8">
        <v>8528.2</v>
      </c>
      <c r="Q14" s="8">
        <v>0</v>
      </c>
      <c r="R14" s="8">
        <v>48047.82</v>
      </c>
      <c r="S14" s="8">
        <v>4240</v>
      </c>
      <c r="T14" s="8">
        <v>1827</v>
      </c>
      <c r="U14" s="8">
        <v>1442</v>
      </c>
      <c r="V14" s="8">
        <v>9969.25</v>
      </c>
      <c r="W14" s="8">
        <v>4781.77</v>
      </c>
      <c r="X14" s="8">
        <v>0</v>
      </c>
      <c r="Y14" s="8">
        <v>5187.48</v>
      </c>
      <c r="Z14" s="8">
        <v>0</v>
      </c>
      <c r="AA14" s="8">
        <v>262.07</v>
      </c>
      <c r="AB14" s="8">
        <v>22815.4</v>
      </c>
      <c r="AC14" s="8">
        <v>60</v>
      </c>
      <c r="AD14" s="8">
        <v>4195.1</v>
      </c>
      <c r="AE14" s="8">
        <v>3237</v>
      </c>
      <c r="AF14" s="8">
        <v>0</v>
      </c>
      <c r="AG14" s="8">
        <v>0</v>
      </c>
      <c r="AH14" s="8">
        <v>2400200</v>
      </c>
      <c r="AI14" s="8">
        <v>0</v>
      </c>
      <c r="AJ14" s="8">
        <v>1521.53</v>
      </c>
      <c r="AK14" s="8">
        <v>3290050.48</v>
      </c>
      <c r="AL14" s="8">
        <v>3290050.48</v>
      </c>
      <c r="AM14" s="8">
        <v>0</v>
      </c>
      <c r="AN14" s="8">
        <v>220620.12</v>
      </c>
      <c r="AO14" s="8">
        <v>706321.79</v>
      </c>
      <c r="AP14" s="8">
        <v>18178</v>
      </c>
      <c r="AQ14" s="8">
        <v>3260</v>
      </c>
      <c r="AR14" s="8">
        <v>53</v>
      </c>
      <c r="AS14" s="8">
        <v>52</v>
      </c>
      <c r="AT14" s="8">
        <v>5.1</v>
      </c>
      <c r="AU14" s="8">
        <v>55.93</v>
      </c>
      <c r="AV14" s="8">
        <v>38.3</v>
      </c>
      <c r="AW14" s="8">
        <v>181.31</v>
      </c>
      <c r="AX14" s="8">
        <v>37.62</v>
      </c>
      <c r="AY14" s="8">
        <v>924</v>
      </c>
      <c r="AZ14" s="8">
        <v>191.72</v>
      </c>
      <c r="BA14" s="8">
        <v>2120</v>
      </c>
      <c r="BB14" s="8">
        <v>265</v>
      </c>
      <c r="BC14" s="8">
        <v>265</v>
      </c>
      <c r="BD14" s="8">
        <v>12.5</v>
      </c>
      <c r="BE14" s="1">
        <v>55.84</v>
      </c>
    </row>
    <row r="15" s="1" customFormat="1" ht="24" customHeight="1" spans="1:57">
      <c r="A15" s="10" t="s">
        <v>141</v>
      </c>
      <c r="B15" s="8">
        <v>3162640.19</v>
      </c>
      <c r="C15" s="8">
        <v>1268339.02</v>
      </c>
      <c r="D15" s="8">
        <v>351284.56</v>
      </c>
      <c r="E15" s="8">
        <v>1230268.71</v>
      </c>
      <c r="F15" s="8">
        <v>194792</v>
      </c>
      <c r="G15" s="8">
        <v>4439</v>
      </c>
      <c r="H15" s="8">
        <v>973014.37</v>
      </c>
      <c r="I15" s="8">
        <v>891139.99</v>
      </c>
      <c r="J15" s="8">
        <v>103046.2</v>
      </c>
      <c r="K15" s="8">
        <v>68819.27</v>
      </c>
      <c r="L15" s="8">
        <v>13055.11</v>
      </c>
      <c r="M15" s="8">
        <v>3518.84</v>
      </c>
      <c r="N15" s="8">
        <v>44559.1</v>
      </c>
      <c r="O15" s="8">
        <v>471</v>
      </c>
      <c r="P15" s="8">
        <v>9454.4</v>
      </c>
      <c r="Q15" s="8">
        <v>20</v>
      </c>
      <c r="R15" s="8">
        <v>38070.31</v>
      </c>
      <c r="S15" s="8">
        <v>6180</v>
      </c>
      <c r="T15" s="8">
        <v>2245</v>
      </c>
      <c r="U15" s="8">
        <v>17</v>
      </c>
      <c r="V15" s="8">
        <v>13348.27</v>
      </c>
      <c r="W15" s="8">
        <v>8481.86</v>
      </c>
      <c r="X15" s="8">
        <v>0</v>
      </c>
      <c r="Y15" s="8">
        <v>4673.32</v>
      </c>
      <c r="Z15" s="8">
        <v>193.09</v>
      </c>
      <c r="AA15" s="8">
        <v>933.04</v>
      </c>
      <c r="AB15" s="8">
        <v>6082.5</v>
      </c>
      <c r="AC15" s="8">
        <v>0</v>
      </c>
      <c r="AD15" s="8">
        <v>5141.5</v>
      </c>
      <c r="AE15" s="8">
        <v>4123</v>
      </c>
      <c r="AF15" s="8">
        <v>0</v>
      </c>
      <c r="AG15" s="8">
        <v>0</v>
      </c>
      <c r="AH15" s="8">
        <v>1748559</v>
      </c>
      <c r="AI15" s="8">
        <v>0</v>
      </c>
      <c r="AJ15" s="8">
        <v>1895.88</v>
      </c>
      <c r="AK15" s="8">
        <v>3077312.9</v>
      </c>
      <c r="AL15" s="8">
        <v>3077312.9</v>
      </c>
      <c r="AM15" s="8">
        <v>0</v>
      </c>
      <c r="AN15" s="8">
        <v>85327.29</v>
      </c>
      <c r="AO15" s="8">
        <v>987406.34</v>
      </c>
      <c r="AP15" s="8">
        <v>16531</v>
      </c>
      <c r="AQ15" s="8">
        <v>7809</v>
      </c>
      <c r="AR15" s="8">
        <v>62</v>
      </c>
      <c r="AS15" s="8">
        <v>60</v>
      </c>
      <c r="AT15" s="8">
        <v>5.15</v>
      </c>
      <c r="AU15" s="8">
        <v>74.42</v>
      </c>
      <c r="AV15" s="8">
        <v>58.86</v>
      </c>
      <c r="AW15" s="8">
        <v>123.2</v>
      </c>
      <c r="AX15" s="8">
        <v>43.2</v>
      </c>
      <c r="AY15" s="8">
        <v>634.51</v>
      </c>
      <c r="AZ15" s="8">
        <v>222.47</v>
      </c>
      <c r="BA15" s="8">
        <v>2120</v>
      </c>
      <c r="BB15" s="8">
        <v>309</v>
      </c>
      <c r="BC15" s="8">
        <v>309</v>
      </c>
      <c r="BD15" s="8">
        <v>14.58</v>
      </c>
      <c r="BE15" s="1">
        <v>74.31</v>
      </c>
    </row>
    <row r="16" s="1" customFormat="1" ht="24" customHeight="1" spans="1:57">
      <c r="A16" s="10" t="s">
        <v>142</v>
      </c>
      <c r="B16" s="8">
        <v>2990403.95</v>
      </c>
      <c r="C16" s="8">
        <v>845095.67</v>
      </c>
      <c r="D16" s="8">
        <v>49801.2</v>
      </c>
      <c r="E16" s="8">
        <v>827687.09</v>
      </c>
      <c r="F16" s="8">
        <v>163342</v>
      </c>
      <c r="G16" s="8">
        <v>149.5</v>
      </c>
      <c r="H16" s="8">
        <v>643907.54</v>
      </c>
      <c r="I16" s="8">
        <v>550365.27</v>
      </c>
      <c r="J16" s="8">
        <v>39776</v>
      </c>
      <c r="K16" s="8">
        <v>93542.27</v>
      </c>
      <c r="L16" s="8">
        <v>0</v>
      </c>
      <c r="M16" s="8">
        <v>1563.3</v>
      </c>
      <c r="N16" s="8">
        <v>15881.6</v>
      </c>
      <c r="O16" s="8">
        <v>1007</v>
      </c>
      <c r="P16" s="8">
        <v>1835.4</v>
      </c>
      <c r="Q16" s="8">
        <v>0.75</v>
      </c>
      <c r="R16" s="8">
        <v>17408.58</v>
      </c>
      <c r="S16" s="8">
        <v>1920</v>
      </c>
      <c r="T16" s="8">
        <v>1071</v>
      </c>
      <c r="U16" s="8">
        <v>204</v>
      </c>
      <c r="V16" s="8">
        <v>8382.14</v>
      </c>
      <c r="W16" s="8">
        <v>2144.75</v>
      </c>
      <c r="X16" s="8">
        <v>0</v>
      </c>
      <c r="Y16" s="8">
        <v>6237.39</v>
      </c>
      <c r="Z16" s="8">
        <v>0</v>
      </c>
      <c r="AA16" s="8">
        <v>252.04</v>
      </c>
      <c r="AB16" s="8">
        <v>2159</v>
      </c>
      <c r="AC16" s="8">
        <v>0</v>
      </c>
      <c r="AD16" s="8">
        <v>1418.4</v>
      </c>
      <c r="AE16" s="8">
        <v>2002</v>
      </c>
      <c r="AF16" s="8">
        <v>0</v>
      </c>
      <c r="AG16" s="8">
        <v>0</v>
      </c>
      <c r="AH16" s="8">
        <v>1956775</v>
      </c>
      <c r="AI16" s="8">
        <v>0</v>
      </c>
      <c r="AJ16" s="8">
        <v>886.77</v>
      </c>
      <c r="AK16" s="8">
        <v>2596301.85</v>
      </c>
      <c r="AL16" s="8">
        <v>2596301.85</v>
      </c>
      <c r="AM16" s="8">
        <v>0</v>
      </c>
      <c r="AN16" s="8">
        <v>394102.1</v>
      </c>
      <c r="AO16" s="8">
        <v>660397.29</v>
      </c>
      <c r="AP16" s="8">
        <v>11618</v>
      </c>
      <c r="AQ16" s="8">
        <v>1474</v>
      </c>
      <c r="AR16" s="8">
        <v>25</v>
      </c>
      <c r="AS16" s="8">
        <v>25</v>
      </c>
      <c r="AT16" s="8">
        <v>3.84</v>
      </c>
      <c r="AU16" s="8">
        <v>71.24</v>
      </c>
      <c r="AV16" s="8">
        <v>55.42</v>
      </c>
      <c r="AW16" s="8">
        <v>181.34</v>
      </c>
      <c r="AX16" s="8">
        <v>87.31</v>
      </c>
      <c r="AY16" s="8">
        <v>696.34</v>
      </c>
      <c r="AZ16" s="8">
        <v>335.29</v>
      </c>
      <c r="BA16" s="8">
        <v>2120</v>
      </c>
      <c r="BB16" s="8">
        <v>96</v>
      </c>
      <c r="BC16" s="8">
        <v>96</v>
      </c>
      <c r="BD16" s="8">
        <v>4.53</v>
      </c>
      <c r="BE16" s="1">
        <v>71.17</v>
      </c>
    </row>
    <row r="17" s="1" customFormat="1" ht="24" customHeight="1" spans="1:57">
      <c r="A17" s="10" t="s">
        <v>143</v>
      </c>
      <c r="B17" s="8">
        <v>3153064.57</v>
      </c>
      <c r="C17" s="8">
        <v>1098307.98</v>
      </c>
      <c r="D17" s="8">
        <v>371124.6</v>
      </c>
      <c r="E17" s="8">
        <v>980709.81</v>
      </c>
      <c r="F17" s="8">
        <v>239801</v>
      </c>
      <c r="G17" s="8">
        <v>2163.5</v>
      </c>
      <c r="H17" s="8">
        <v>684002.4</v>
      </c>
      <c r="I17" s="8">
        <v>583990.88</v>
      </c>
      <c r="J17" s="8">
        <v>31931</v>
      </c>
      <c r="K17" s="8">
        <v>80995.33</v>
      </c>
      <c r="L17" s="8">
        <v>19016.19</v>
      </c>
      <c r="M17" s="8">
        <v>2360.23</v>
      </c>
      <c r="N17" s="8">
        <v>45676.5</v>
      </c>
      <c r="O17" s="8">
        <v>1794</v>
      </c>
      <c r="P17" s="8">
        <v>4483</v>
      </c>
      <c r="Q17" s="8">
        <v>429.18</v>
      </c>
      <c r="R17" s="8">
        <v>117598.17</v>
      </c>
      <c r="S17" s="8">
        <v>14840</v>
      </c>
      <c r="T17" s="8">
        <v>5194</v>
      </c>
      <c r="U17" s="8">
        <v>2405</v>
      </c>
      <c r="V17" s="8">
        <v>21148.12</v>
      </c>
      <c r="W17" s="8">
        <v>19566.81</v>
      </c>
      <c r="X17" s="8">
        <v>0</v>
      </c>
      <c r="Y17" s="8">
        <v>821.84</v>
      </c>
      <c r="Z17" s="8">
        <v>759.47</v>
      </c>
      <c r="AA17" s="8">
        <v>464.55</v>
      </c>
      <c r="AB17" s="8">
        <v>53711.5</v>
      </c>
      <c r="AC17" s="8">
        <v>668</v>
      </c>
      <c r="AD17" s="8">
        <v>9521</v>
      </c>
      <c r="AE17" s="8">
        <v>9646</v>
      </c>
      <c r="AF17" s="8">
        <v>0</v>
      </c>
      <c r="AG17" s="8">
        <v>0</v>
      </c>
      <c r="AH17" s="8">
        <v>1859150</v>
      </c>
      <c r="AI17" s="8">
        <v>0</v>
      </c>
      <c r="AJ17" s="8">
        <v>1139.45</v>
      </c>
      <c r="AK17" s="8">
        <v>2894639.58</v>
      </c>
      <c r="AL17" s="8">
        <v>2894639.58</v>
      </c>
      <c r="AM17" s="8">
        <v>0</v>
      </c>
      <c r="AN17" s="8">
        <v>258424.99</v>
      </c>
      <c r="AO17" s="8">
        <v>707500.85</v>
      </c>
      <c r="AP17" s="8">
        <v>20215</v>
      </c>
      <c r="AQ17" s="8">
        <v>10606</v>
      </c>
      <c r="AR17" s="8">
        <v>133</v>
      </c>
      <c r="AS17" s="8">
        <v>128</v>
      </c>
      <c r="AT17" s="8">
        <v>5.8</v>
      </c>
      <c r="AU17" s="8">
        <v>48.51</v>
      </c>
      <c r="AV17" s="8">
        <v>33.84</v>
      </c>
      <c r="AW17" s="8">
        <v>158.49</v>
      </c>
      <c r="AX17" s="8">
        <v>28.5</v>
      </c>
      <c r="AY17" s="8">
        <v>918.74</v>
      </c>
      <c r="AZ17" s="8">
        <v>165.22</v>
      </c>
      <c r="BA17" s="8">
        <v>2120</v>
      </c>
      <c r="BB17" s="8">
        <v>742</v>
      </c>
      <c r="BC17" s="8">
        <v>742</v>
      </c>
      <c r="BD17" s="8">
        <v>35</v>
      </c>
      <c r="BE17" s="1">
        <v>48.46</v>
      </c>
    </row>
    <row r="18" s="1" customFormat="1" ht="24" customHeight="1" spans="1:57">
      <c r="A18" s="10" t="s">
        <v>144</v>
      </c>
      <c r="B18" s="8">
        <v>7089277.11</v>
      </c>
      <c r="C18" s="8">
        <v>2698788.98</v>
      </c>
      <c r="D18" s="8">
        <v>167630.71</v>
      </c>
      <c r="E18" s="8">
        <v>1509346.56</v>
      </c>
      <c r="F18" s="8">
        <v>402327</v>
      </c>
      <c r="G18" s="8">
        <v>44867.1</v>
      </c>
      <c r="H18" s="8">
        <v>824075.47</v>
      </c>
      <c r="I18" s="8">
        <v>647674.66</v>
      </c>
      <c r="J18" s="8">
        <v>207350</v>
      </c>
      <c r="K18" s="8">
        <v>136495.11</v>
      </c>
      <c r="L18" s="8">
        <v>39905.7</v>
      </c>
      <c r="M18" s="8">
        <v>17446.17</v>
      </c>
      <c r="N18" s="8">
        <v>123926.62</v>
      </c>
      <c r="O18" s="8">
        <v>26677.8</v>
      </c>
      <c r="P18" s="8">
        <v>65731</v>
      </c>
      <c r="Q18" s="8">
        <v>4295.4</v>
      </c>
      <c r="R18" s="8">
        <v>1189442.42</v>
      </c>
      <c r="S18" s="8">
        <v>119280</v>
      </c>
      <c r="T18" s="8">
        <v>52171</v>
      </c>
      <c r="U18" s="8">
        <v>229304</v>
      </c>
      <c r="V18" s="8">
        <v>201226.85</v>
      </c>
      <c r="W18" s="8">
        <v>197115.37</v>
      </c>
      <c r="X18" s="8">
        <v>0</v>
      </c>
      <c r="Y18" s="8">
        <v>4008.34</v>
      </c>
      <c r="Z18" s="8">
        <v>103.14</v>
      </c>
      <c r="AA18" s="8">
        <v>35742.37</v>
      </c>
      <c r="AB18" s="8">
        <v>6045.9</v>
      </c>
      <c r="AC18" s="8">
        <v>6761</v>
      </c>
      <c r="AD18" s="8">
        <v>325700.5</v>
      </c>
      <c r="AE18" s="8">
        <v>199666</v>
      </c>
      <c r="AF18" s="8">
        <v>13544.8</v>
      </c>
      <c r="AG18" s="8">
        <v>0</v>
      </c>
      <c r="AH18" s="8">
        <v>4345011.92</v>
      </c>
      <c r="AI18" s="8">
        <v>0</v>
      </c>
      <c r="AJ18" s="8">
        <v>43362</v>
      </c>
      <c r="AK18" s="8">
        <v>6377439.66</v>
      </c>
      <c r="AL18" s="8">
        <v>6179839.89</v>
      </c>
      <c r="AM18" s="8">
        <v>197599.77</v>
      </c>
      <c r="AN18" s="8">
        <v>711837.45</v>
      </c>
      <c r="AO18" s="8">
        <v>1025302.32</v>
      </c>
      <c r="AP18" s="8">
        <v>29533</v>
      </c>
      <c r="AQ18" s="8">
        <v>6515</v>
      </c>
      <c r="AR18" s="8">
        <v>1746</v>
      </c>
      <c r="AS18" s="8">
        <v>1708</v>
      </c>
      <c r="AT18" s="8">
        <v>4.37</v>
      </c>
      <c r="AU18" s="8">
        <v>51.11</v>
      </c>
      <c r="AV18" s="8">
        <v>27.9</v>
      </c>
      <c r="AW18" s="8">
        <v>159.36</v>
      </c>
      <c r="AX18" s="8">
        <v>26.96</v>
      </c>
      <c r="AY18" s="8">
        <v>696.39</v>
      </c>
      <c r="AZ18" s="8">
        <v>117.81</v>
      </c>
      <c r="BA18" s="8">
        <v>9540</v>
      </c>
      <c r="BB18" s="8">
        <v>7464</v>
      </c>
      <c r="BC18" s="8">
        <v>7464</v>
      </c>
      <c r="BD18" s="8">
        <v>78.24</v>
      </c>
      <c r="BE18" s="1">
        <v>49.64</v>
      </c>
    </row>
    <row r="19" s="1" customFormat="1" ht="24" customHeight="1" spans="1:57">
      <c r="A19" s="10" t="s">
        <v>145</v>
      </c>
      <c r="B19" s="8">
        <v>5701380.52</v>
      </c>
      <c r="C19" s="8">
        <v>1254817.77</v>
      </c>
      <c r="D19" s="8">
        <v>102453.24</v>
      </c>
      <c r="E19" s="8">
        <v>788096.83</v>
      </c>
      <c r="F19" s="8">
        <v>206495</v>
      </c>
      <c r="G19" s="8">
        <v>34946</v>
      </c>
      <c r="H19" s="8">
        <v>447616.78</v>
      </c>
      <c r="I19" s="8">
        <v>358300.5</v>
      </c>
      <c r="J19" s="8">
        <v>148053</v>
      </c>
      <c r="K19" s="8">
        <v>67320.78</v>
      </c>
      <c r="L19" s="8">
        <v>21995.5</v>
      </c>
      <c r="M19" s="8">
        <v>7027.65</v>
      </c>
      <c r="N19" s="8">
        <v>55483.3</v>
      </c>
      <c r="O19" s="8">
        <v>0</v>
      </c>
      <c r="P19" s="8">
        <v>36241.6</v>
      </c>
      <c r="Q19" s="8">
        <v>286.5</v>
      </c>
      <c r="R19" s="8">
        <v>466720.94</v>
      </c>
      <c r="S19" s="8">
        <v>61124</v>
      </c>
      <c r="T19" s="8">
        <v>26054</v>
      </c>
      <c r="U19" s="8">
        <v>102295.5</v>
      </c>
      <c r="V19" s="8">
        <v>74981.19</v>
      </c>
      <c r="W19" s="8">
        <v>72871.6</v>
      </c>
      <c r="X19" s="8">
        <v>0</v>
      </c>
      <c r="Y19" s="8">
        <v>1809.33</v>
      </c>
      <c r="Z19" s="8">
        <v>300.26</v>
      </c>
      <c r="AA19" s="8">
        <v>20856.95</v>
      </c>
      <c r="AB19" s="8">
        <v>54658.9</v>
      </c>
      <c r="AC19" s="8">
        <v>0</v>
      </c>
      <c r="AD19" s="8">
        <v>78142.4</v>
      </c>
      <c r="AE19" s="8">
        <v>48556</v>
      </c>
      <c r="AF19" s="8">
        <v>52</v>
      </c>
      <c r="AG19" s="8">
        <v>0</v>
      </c>
      <c r="AH19" s="8">
        <v>4416492.04</v>
      </c>
      <c r="AI19" s="8">
        <v>0</v>
      </c>
      <c r="AJ19" s="8">
        <v>26193.47</v>
      </c>
      <c r="AK19" s="8">
        <v>5207448.32</v>
      </c>
      <c r="AL19" s="8">
        <v>4977944.66</v>
      </c>
      <c r="AM19" s="8">
        <v>229503.66</v>
      </c>
      <c r="AN19" s="8">
        <v>493932.2</v>
      </c>
      <c r="AO19" s="8">
        <v>522596.22</v>
      </c>
      <c r="AP19" s="8">
        <v>15341</v>
      </c>
      <c r="AQ19" s="8">
        <v>4439</v>
      </c>
      <c r="AR19" s="8">
        <v>588</v>
      </c>
      <c r="AS19" s="8">
        <v>572</v>
      </c>
      <c r="AT19" s="8">
        <v>6.58</v>
      </c>
      <c r="AU19" s="8">
        <v>51.37</v>
      </c>
      <c r="AV19" s="8">
        <v>29.18</v>
      </c>
      <c r="AW19" s="8">
        <v>124</v>
      </c>
      <c r="AX19" s="8">
        <v>19.92</v>
      </c>
      <c r="AY19" s="8">
        <v>815.95</v>
      </c>
      <c r="AZ19" s="8">
        <v>131.09</v>
      </c>
      <c r="BA19" s="8">
        <v>7420</v>
      </c>
      <c r="BB19" s="8">
        <v>3764</v>
      </c>
      <c r="BC19" s="8">
        <v>3764</v>
      </c>
      <c r="BD19" s="8">
        <v>50.73</v>
      </c>
      <c r="BE19" s="1">
        <v>49.66</v>
      </c>
    </row>
    <row r="20" s="1" customFormat="1" ht="24" customHeight="1" spans="1:57">
      <c r="A20" s="10" t="s">
        <v>146</v>
      </c>
      <c r="B20" s="8">
        <v>3151579.16</v>
      </c>
      <c r="C20" s="8">
        <v>1063620.8</v>
      </c>
      <c r="D20" s="8">
        <v>357249.72</v>
      </c>
      <c r="E20" s="8">
        <v>1057264.8</v>
      </c>
      <c r="F20" s="8">
        <v>224133</v>
      </c>
      <c r="G20" s="8">
        <v>3911</v>
      </c>
      <c r="H20" s="8">
        <v>752041.8</v>
      </c>
      <c r="I20" s="8">
        <v>660133.11</v>
      </c>
      <c r="J20" s="8">
        <v>428669</v>
      </c>
      <c r="K20" s="8">
        <v>91892.49</v>
      </c>
      <c r="L20" s="8">
        <v>16.2</v>
      </c>
      <c r="M20" s="8">
        <v>127.25</v>
      </c>
      <c r="N20" s="8">
        <v>58739.85</v>
      </c>
      <c r="O20" s="8">
        <v>0</v>
      </c>
      <c r="P20" s="8">
        <v>15575.6</v>
      </c>
      <c r="Q20" s="8">
        <v>2736.3</v>
      </c>
      <c r="R20" s="8">
        <v>6356</v>
      </c>
      <c r="S20" s="8">
        <v>2205</v>
      </c>
      <c r="T20" s="8">
        <v>441</v>
      </c>
      <c r="U20" s="8">
        <v>320.5</v>
      </c>
      <c r="V20" s="8">
        <v>522.05</v>
      </c>
      <c r="W20" s="8">
        <v>469.9</v>
      </c>
      <c r="X20" s="8">
        <v>0</v>
      </c>
      <c r="Y20" s="8">
        <v>52.15</v>
      </c>
      <c r="Z20" s="8">
        <v>0</v>
      </c>
      <c r="AA20" s="8">
        <v>62.25</v>
      </c>
      <c r="AB20" s="8">
        <v>827.5</v>
      </c>
      <c r="AC20" s="8">
        <v>0</v>
      </c>
      <c r="AD20" s="8">
        <v>1113.5</v>
      </c>
      <c r="AE20" s="8">
        <v>630</v>
      </c>
      <c r="AF20" s="8">
        <v>234.2</v>
      </c>
      <c r="AG20" s="8">
        <v>0</v>
      </c>
      <c r="AH20" s="8">
        <v>2081484.18</v>
      </c>
      <c r="AI20" s="8">
        <v>0</v>
      </c>
      <c r="AJ20" s="8">
        <v>5541.23</v>
      </c>
      <c r="AK20" s="8">
        <v>3848785.44</v>
      </c>
      <c r="AL20" s="8">
        <v>3615565.53</v>
      </c>
      <c r="AM20" s="8">
        <v>233219.91</v>
      </c>
      <c r="AN20" s="8">
        <v>-697206.28</v>
      </c>
      <c r="AO20" s="8">
        <v>752563.85</v>
      </c>
      <c r="AP20" s="8">
        <v>19755</v>
      </c>
      <c r="AQ20" s="8">
        <v>13929</v>
      </c>
      <c r="AR20" s="8">
        <v>13</v>
      </c>
      <c r="AS20" s="8">
        <v>13</v>
      </c>
      <c r="AT20" s="8">
        <v>5.15</v>
      </c>
      <c r="AU20" s="8">
        <v>53.52</v>
      </c>
      <c r="AV20" s="8">
        <v>38.07</v>
      </c>
      <c r="AW20" s="8">
        <v>94.87</v>
      </c>
      <c r="AX20" s="8">
        <v>7.79</v>
      </c>
      <c r="AY20" s="8">
        <v>488.92</v>
      </c>
      <c r="AZ20" s="8">
        <v>40.16</v>
      </c>
      <c r="BA20" s="8">
        <v>2544</v>
      </c>
      <c r="BB20" s="8">
        <v>67</v>
      </c>
      <c r="BC20" s="8">
        <v>67</v>
      </c>
      <c r="BD20" s="8">
        <v>2.63</v>
      </c>
      <c r="BE20" s="1">
        <v>53.24</v>
      </c>
    </row>
    <row r="21" s="1" customFormat="1" ht="24" customHeight="1" spans="1:57">
      <c r="A21" s="10" t="s">
        <v>147</v>
      </c>
      <c r="B21" s="8">
        <v>3705944.71</v>
      </c>
      <c r="C21" s="8">
        <v>1074557.96</v>
      </c>
      <c r="D21" s="8">
        <v>76212.06</v>
      </c>
      <c r="E21" s="8">
        <v>958474.13</v>
      </c>
      <c r="F21" s="8">
        <v>227399</v>
      </c>
      <c r="G21" s="8">
        <v>43161</v>
      </c>
      <c r="H21" s="8">
        <v>530194.76</v>
      </c>
      <c r="I21" s="8">
        <v>445234.71</v>
      </c>
      <c r="J21" s="8">
        <v>119413</v>
      </c>
      <c r="K21" s="8">
        <v>66034.57</v>
      </c>
      <c r="L21" s="8">
        <v>18925.48</v>
      </c>
      <c r="M21" s="8">
        <v>8309.85</v>
      </c>
      <c r="N21" s="8">
        <v>82968.72</v>
      </c>
      <c r="O21" s="8">
        <v>0</v>
      </c>
      <c r="P21" s="8">
        <v>61258.6</v>
      </c>
      <c r="Q21" s="8">
        <v>5182.2</v>
      </c>
      <c r="R21" s="8">
        <v>116083.83</v>
      </c>
      <c r="S21" s="8">
        <v>21492</v>
      </c>
      <c r="T21" s="8">
        <v>6622</v>
      </c>
      <c r="U21" s="8">
        <v>10848.5</v>
      </c>
      <c r="V21" s="8">
        <v>13681.12</v>
      </c>
      <c r="W21" s="8">
        <v>12467.75</v>
      </c>
      <c r="X21" s="8">
        <v>0</v>
      </c>
      <c r="Y21" s="8">
        <v>676.06</v>
      </c>
      <c r="Z21" s="8">
        <v>537.31</v>
      </c>
      <c r="AA21" s="8">
        <v>2840.87</v>
      </c>
      <c r="AB21" s="8">
        <v>26453.14</v>
      </c>
      <c r="AC21" s="8">
        <v>0</v>
      </c>
      <c r="AD21" s="8">
        <v>18730.9</v>
      </c>
      <c r="AE21" s="8">
        <v>14075</v>
      </c>
      <c r="AF21" s="8">
        <v>1340.3</v>
      </c>
      <c r="AG21" s="8">
        <v>0</v>
      </c>
      <c r="AH21" s="8">
        <v>2533287.85</v>
      </c>
      <c r="AI21" s="8">
        <v>0</v>
      </c>
      <c r="AJ21" s="8">
        <v>29947.38</v>
      </c>
      <c r="AK21" s="8">
        <v>3557280.07</v>
      </c>
      <c r="AL21" s="8">
        <v>3435284.19</v>
      </c>
      <c r="AM21" s="8">
        <v>121995.88</v>
      </c>
      <c r="AN21" s="8">
        <v>148664.64</v>
      </c>
      <c r="AO21" s="8">
        <v>543875.88</v>
      </c>
      <c r="AP21" s="8">
        <v>16144</v>
      </c>
      <c r="AQ21" s="8">
        <v>2826</v>
      </c>
      <c r="AR21" s="8">
        <v>170</v>
      </c>
      <c r="AS21" s="8">
        <v>163</v>
      </c>
      <c r="AT21" s="8">
        <v>6.67</v>
      </c>
      <c r="AU21" s="8">
        <v>59.37</v>
      </c>
      <c r="AV21" s="8">
        <v>32.84</v>
      </c>
      <c r="AW21" s="8">
        <v>106.69</v>
      </c>
      <c r="AX21" s="8">
        <v>12.57</v>
      </c>
      <c r="AY21" s="8">
        <v>712.17</v>
      </c>
      <c r="AZ21" s="8">
        <v>83.93</v>
      </c>
      <c r="BA21" s="8">
        <v>5088</v>
      </c>
      <c r="BB21" s="8">
        <v>1088</v>
      </c>
      <c r="BC21" s="8">
        <v>1088</v>
      </c>
      <c r="BD21" s="8">
        <v>21.38</v>
      </c>
      <c r="BE21" s="1">
        <v>57.52</v>
      </c>
    </row>
    <row r="22" s="1" customFormat="1" ht="24" customHeight="1" spans="1:57">
      <c r="A22" s="10" t="s">
        <v>148</v>
      </c>
      <c r="B22" s="8">
        <v>4502462.7</v>
      </c>
      <c r="C22" s="8">
        <v>2030884.69</v>
      </c>
      <c r="D22" s="8">
        <v>416097.68</v>
      </c>
      <c r="E22" s="8">
        <v>1504413.97</v>
      </c>
      <c r="F22" s="8">
        <v>379859</v>
      </c>
      <c r="G22" s="8">
        <v>31685.5</v>
      </c>
      <c r="H22" s="8">
        <v>938956.84</v>
      </c>
      <c r="I22" s="8">
        <v>755336.22</v>
      </c>
      <c r="J22" s="8">
        <v>159172</v>
      </c>
      <c r="K22" s="8">
        <v>183620.62</v>
      </c>
      <c r="L22" s="8">
        <v>0</v>
      </c>
      <c r="M22" s="8">
        <v>1563.33</v>
      </c>
      <c r="N22" s="8">
        <v>86590.8</v>
      </c>
      <c r="O22" s="8">
        <v>7930</v>
      </c>
      <c r="P22" s="8">
        <v>56791.5</v>
      </c>
      <c r="Q22" s="8">
        <v>1037</v>
      </c>
      <c r="R22" s="8">
        <v>526470.72</v>
      </c>
      <c r="S22" s="8">
        <v>75524</v>
      </c>
      <c r="T22" s="8">
        <v>36295</v>
      </c>
      <c r="U22" s="8">
        <v>62117.5</v>
      </c>
      <c r="V22" s="8">
        <v>91134.05</v>
      </c>
      <c r="W22" s="8">
        <v>81251.34</v>
      </c>
      <c r="X22" s="8">
        <v>0</v>
      </c>
      <c r="Y22" s="8">
        <v>9882.71</v>
      </c>
      <c r="Z22" s="8">
        <v>0</v>
      </c>
      <c r="AA22" s="8">
        <v>7204.97</v>
      </c>
      <c r="AB22" s="8">
        <v>67898</v>
      </c>
      <c r="AC22" s="8">
        <v>332</v>
      </c>
      <c r="AD22" s="8">
        <v>132030.7</v>
      </c>
      <c r="AE22" s="8">
        <v>53626.5</v>
      </c>
      <c r="AF22" s="8">
        <v>308</v>
      </c>
      <c r="AG22" s="8">
        <v>0</v>
      </c>
      <c r="AH22" s="8">
        <v>2463549</v>
      </c>
      <c r="AI22" s="8">
        <v>0</v>
      </c>
      <c r="AJ22" s="8">
        <v>418.86</v>
      </c>
      <c r="AK22" s="8">
        <v>4307178.02</v>
      </c>
      <c r="AL22" s="8">
        <v>4159008.02</v>
      </c>
      <c r="AM22" s="8">
        <v>148170</v>
      </c>
      <c r="AN22" s="8">
        <v>195284.68</v>
      </c>
      <c r="AO22" s="8">
        <v>1030090.89</v>
      </c>
      <c r="AP22" s="8">
        <v>31382</v>
      </c>
      <c r="AQ22" s="8">
        <v>13916</v>
      </c>
      <c r="AR22" s="8">
        <v>940</v>
      </c>
      <c r="AS22" s="8">
        <v>913</v>
      </c>
      <c r="AT22" s="8">
        <v>4.75</v>
      </c>
      <c r="AU22" s="8">
        <v>47.94</v>
      </c>
      <c r="AV22" s="8">
        <v>29.92</v>
      </c>
      <c r="AW22" s="8">
        <v>121.28</v>
      </c>
      <c r="AX22" s="8">
        <v>20.99</v>
      </c>
      <c r="AY22" s="8">
        <v>576.64</v>
      </c>
      <c r="AZ22" s="8">
        <v>99.82</v>
      </c>
      <c r="BA22" s="8">
        <v>4240</v>
      </c>
      <c r="BB22" s="8">
        <v>4341</v>
      </c>
      <c r="BC22" s="8">
        <v>4341</v>
      </c>
      <c r="BD22" s="8">
        <v>102.38</v>
      </c>
      <c r="BE22" s="1">
        <v>47.93</v>
      </c>
    </row>
    <row r="23" s="1" customFormat="1" ht="24" customHeight="1" spans="1:57">
      <c r="A23" s="10" t="s">
        <v>149</v>
      </c>
      <c r="B23" s="8">
        <v>5099379.14</v>
      </c>
      <c r="C23" s="8">
        <v>1651730.25</v>
      </c>
      <c r="D23" s="8">
        <v>203014.16</v>
      </c>
      <c r="E23" s="8">
        <v>1196583.02</v>
      </c>
      <c r="F23" s="8">
        <v>283817</v>
      </c>
      <c r="G23" s="8">
        <v>5425.5</v>
      </c>
      <c r="H23" s="8">
        <v>838805.49</v>
      </c>
      <c r="I23" s="8">
        <v>802887.66</v>
      </c>
      <c r="J23" s="8">
        <v>239816</v>
      </c>
      <c r="K23" s="8">
        <v>35917.83</v>
      </c>
      <c r="L23" s="8">
        <v>0</v>
      </c>
      <c r="M23" s="8">
        <v>233.53</v>
      </c>
      <c r="N23" s="8">
        <v>45203.5</v>
      </c>
      <c r="O23" s="8">
        <v>0</v>
      </c>
      <c r="P23" s="8">
        <v>17963.2</v>
      </c>
      <c r="Q23" s="8">
        <v>5134.8</v>
      </c>
      <c r="R23" s="8">
        <v>455147.23</v>
      </c>
      <c r="S23" s="8">
        <v>67020</v>
      </c>
      <c r="T23" s="8">
        <v>23548</v>
      </c>
      <c r="U23" s="8">
        <v>48512</v>
      </c>
      <c r="V23" s="8">
        <v>79762.1</v>
      </c>
      <c r="W23" s="8">
        <v>79711.96</v>
      </c>
      <c r="X23" s="8">
        <v>0</v>
      </c>
      <c r="Y23" s="8">
        <v>50.14</v>
      </c>
      <c r="Z23" s="8">
        <v>0</v>
      </c>
      <c r="AA23" s="8">
        <v>19.63</v>
      </c>
      <c r="AB23" s="8">
        <v>59788.5</v>
      </c>
      <c r="AC23" s="8">
        <v>0</v>
      </c>
      <c r="AD23" s="8">
        <v>132596</v>
      </c>
      <c r="AE23" s="8">
        <v>42974</v>
      </c>
      <c r="AF23" s="8">
        <v>927</v>
      </c>
      <c r="AG23" s="8">
        <v>0</v>
      </c>
      <c r="AH23" s="8">
        <v>3395123.97</v>
      </c>
      <c r="AI23" s="8">
        <v>0</v>
      </c>
      <c r="AJ23" s="8">
        <v>523.48</v>
      </c>
      <c r="AK23" s="8">
        <v>5070764.31</v>
      </c>
      <c r="AL23" s="8">
        <v>4802619.9</v>
      </c>
      <c r="AM23" s="8">
        <v>268144.41</v>
      </c>
      <c r="AN23" s="8">
        <v>28614.83</v>
      </c>
      <c r="AO23" s="8">
        <v>918567.59</v>
      </c>
      <c r="AP23" s="8">
        <v>21481</v>
      </c>
      <c r="AQ23" s="8">
        <v>7668</v>
      </c>
      <c r="AR23" s="8">
        <v>881</v>
      </c>
      <c r="AS23" s="8">
        <v>881</v>
      </c>
      <c r="AT23" s="8">
        <v>3.8</v>
      </c>
      <c r="AU23" s="8">
        <v>55.7</v>
      </c>
      <c r="AV23" s="8">
        <v>39.05</v>
      </c>
      <c r="AW23" s="8">
        <v>135.82</v>
      </c>
      <c r="AX23" s="8">
        <v>23.8</v>
      </c>
      <c r="AY23" s="8">
        <v>516.63</v>
      </c>
      <c r="AZ23" s="8">
        <v>90.54</v>
      </c>
      <c r="BA23" s="8">
        <v>6360</v>
      </c>
      <c r="BB23" s="8">
        <v>3351</v>
      </c>
      <c r="BC23" s="8">
        <v>3351</v>
      </c>
      <c r="BD23" s="8">
        <v>52.69</v>
      </c>
      <c r="BE23" s="1">
        <v>55.68</v>
      </c>
    </row>
    <row r="24" s="1" customFormat="1" ht="24" customHeight="1" spans="1:57">
      <c r="A24" s="10" t="s">
        <v>150</v>
      </c>
      <c r="B24" s="8">
        <v>2044759.84</v>
      </c>
      <c r="C24" s="8">
        <v>422145.24</v>
      </c>
      <c r="D24" s="8">
        <v>3072.17</v>
      </c>
      <c r="E24" s="8">
        <v>389118.46</v>
      </c>
      <c r="F24" s="8">
        <v>99759</v>
      </c>
      <c r="G24" s="8">
        <v>11956</v>
      </c>
      <c r="H24" s="8">
        <v>246596.6</v>
      </c>
      <c r="I24" s="8">
        <v>213807.43</v>
      </c>
      <c r="J24" s="8">
        <v>52821</v>
      </c>
      <c r="K24" s="8">
        <v>31928.56</v>
      </c>
      <c r="L24" s="8">
        <v>860.61</v>
      </c>
      <c r="M24" s="8">
        <v>3459.76</v>
      </c>
      <c r="N24" s="8">
        <v>20122</v>
      </c>
      <c r="O24" s="8">
        <v>0</v>
      </c>
      <c r="P24" s="8">
        <v>2842.6</v>
      </c>
      <c r="Q24" s="8">
        <v>4382.5</v>
      </c>
      <c r="R24" s="8">
        <v>33026.78</v>
      </c>
      <c r="S24" s="8">
        <v>4272</v>
      </c>
      <c r="T24" s="8">
        <v>0</v>
      </c>
      <c r="U24" s="8">
        <v>5297</v>
      </c>
      <c r="V24" s="8">
        <v>6946.86</v>
      </c>
      <c r="W24" s="8">
        <v>6867.1</v>
      </c>
      <c r="X24" s="8">
        <v>0</v>
      </c>
      <c r="Y24" s="8">
        <v>79.76</v>
      </c>
      <c r="Z24" s="8">
        <v>0</v>
      </c>
      <c r="AA24" s="8">
        <v>616.12</v>
      </c>
      <c r="AB24" s="8">
        <v>4506</v>
      </c>
      <c r="AC24" s="8">
        <v>0</v>
      </c>
      <c r="AD24" s="8">
        <v>4573.8</v>
      </c>
      <c r="AE24" s="8">
        <v>4063</v>
      </c>
      <c r="AF24" s="8">
        <v>2752</v>
      </c>
      <c r="AG24" s="8">
        <v>0</v>
      </c>
      <c r="AH24" s="8">
        <v>1619191.42</v>
      </c>
      <c r="AI24" s="8">
        <v>0</v>
      </c>
      <c r="AJ24" s="8">
        <v>815.2</v>
      </c>
      <c r="AK24" s="8">
        <v>2185126.08</v>
      </c>
      <c r="AL24" s="8">
        <v>2126048.66</v>
      </c>
      <c r="AM24" s="8">
        <v>59077.42</v>
      </c>
      <c r="AN24" s="8">
        <v>-140366.24</v>
      </c>
      <c r="AO24" s="8">
        <v>253543.46</v>
      </c>
      <c r="AP24" s="8">
        <v>6612</v>
      </c>
      <c r="AQ24" s="8">
        <v>187</v>
      </c>
      <c r="AR24" s="8">
        <v>66</v>
      </c>
      <c r="AS24" s="8">
        <v>64</v>
      </c>
      <c r="AT24" s="8">
        <v>4.17</v>
      </c>
      <c r="AU24" s="8">
        <v>58.85</v>
      </c>
      <c r="AV24" s="8">
        <v>37.3</v>
      </c>
      <c r="AW24" s="8">
        <v>123.7</v>
      </c>
      <c r="AX24" s="8">
        <v>26.02</v>
      </c>
      <c r="AY24" s="8">
        <v>516.04</v>
      </c>
      <c r="AZ24" s="8">
        <v>108.54</v>
      </c>
      <c r="BA24" s="8">
        <v>4664</v>
      </c>
      <c r="BB24" s="8">
        <v>267</v>
      </c>
      <c r="BC24" s="8">
        <v>267</v>
      </c>
      <c r="BD24" s="8">
        <v>5.72</v>
      </c>
      <c r="BE24" s="1">
        <v>58.73</v>
      </c>
    </row>
    <row r="25" s="1" customFormat="1" ht="24" customHeight="1" spans="1:57">
      <c r="A25" s="10" t="s">
        <v>151</v>
      </c>
      <c r="B25" s="8">
        <v>4420703.52</v>
      </c>
      <c r="C25" s="8">
        <v>1384959.99</v>
      </c>
      <c r="D25" s="8">
        <v>115633.37</v>
      </c>
      <c r="E25" s="8">
        <v>865125.51</v>
      </c>
      <c r="F25" s="8">
        <v>201063</v>
      </c>
      <c r="G25" s="8">
        <v>19240</v>
      </c>
      <c r="H25" s="8">
        <v>554251.95</v>
      </c>
      <c r="I25" s="8">
        <v>489378.24</v>
      </c>
      <c r="J25" s="8">
        <v>157932</v>
      </c>
      <c r="K25" s="8">
        <v>64873.71</v>
      </c>
      <c r="L25" s="8">
        <v>0</v>
      </c>
      <c r="M25" s="8">
        <v>2942.16</v>
      </c>
      <c r="N25" s="8">
        <v>41017.9</v>
      </c>
      <c r="O25" s="8">
        <v>14196</v>
      </c>
      <c r="P25" s="8">
        <v>32350.5</v>
      </c>
      <c r="Q25" s="8">
        <v>64</v>
      </c>
      <c r="R25" s="8">
        <v>519834.48</v>
      </c>
      <c r="S25" s="8">
        <v>61440</v>
      </c>
      <c r="T25" s="8">
        <v>27020</v>
      </c>
      <c r="U25" s="8">
        <v>8974</v>
      </c>
      <c r="V25" s="8">
        <v>45576.53</v>
      </c>
      <c r="W25" s="8">
        <v>44051.82</v>
      </c>
      <c r="X25" s="8">
        <v>0</v>
      </c>
      <c r="Y25" s="8">
        <v>1524.71</v>
      </c>
      <c r="Z25" s="8">
        <v>0</v>
      </c>
      <c r="AA25" s="8">
        <v>8646.65</v>
      </c>
      <c r="AB25" s="8">
        <v>74267.9</v>
      </c>
      <c r="AC25" s="8">
        <v>10050</v>
      </c>
      <c r="AD25" s="8">
        <v>236854.4</v>
      </c>
      <c r="AE25" s="8">
        <v>47000</v>
      </c>
      <c r="AF25" s="8">
        <v>5</v>
      </c>
      <c r="AG25" s="8">
        <v>0</v>
      </c>
      <c r="AH25" s="8">
        <v>3032705.25</v>
      </c>
      <c r="AI25" s="8">
        <v>0</v>
      </c>
      <c r="AJ25" s="8">
        <v>146.41</v>
      </c>
      <c r="AK25" s="8">
        <v>4347563.84</v>
      </c>
      <c r="AL25" s="8">
        <v>4134363.84</v>
      </c>
      <c r="AM25" s="8">
        <v>213200</v>
      </c>
      <c r="AN25" s="8">
        <v>73139.68</v>
      </c>
      <c r="AO25" s="8">
        <v>599828.48</v>
      </c>
      <c r="AP25" s="8">
        <v>15533</v>
      </c>
      <c r="AQ25" s="8">
        <v>2944</v>
      </c>
      <c r="AR25" s="8">
        <v>792</v>
      </c>
      <c r="AS25" s="8">
        <v>808</v>
      </c>
      <c r="AT25" s="8">
        <v>3.8</v>
      </c>
      <c r="AU25" s="8">
        <v>55.7</v>
      </c>
      <c r="AV25" s="8">
        <v>35.68</v>
      </c>
      <c r="AW25" s="8">
        <v>169.22</v>
      </c>
      <c r="AX25" s="8">
        <v>14.84</v>
      </c>
      <c r="AY25" s="8">
        <v>643.36</v>
      </c>
      <c r="AZ25" s="8">
        <v>56.41</v>
      </c>
      <c r="BA25" s="8">
        <v>4240</v>
      </c>
      <c r="BB25" s="8">
        <v>3072</v>
      </c>
      <c r="BC25" s="8">
        <v>3072</v>
      </c>
      <c r="BD25" s="8">
        <v>72.45</v>
      </c>
      <c r="BE25" s="1">
        <v>55.69</v>
      </c>
    </row>
    <row r="26" s="1" customFormat="1" ht="24" customHeight="1" spans="1:57">
      <c r="A26" s="10" t="s">
        <v>152</v>
      </c>
      <c r="B26" s="8">
        <v>1459655.29</v>
      </c>
      <c r="C26" s="8">
        <v>79711.35</v>
      </c>
      <c r="D26" s="8">
        <v>0</v>
      </c>
      <c r="E26" s="8">
        <v>79711.35</v>
      </c>
      <c r="F26" s="8">
        <v>29723</v>
      </c>
      <c r="G26" s="8">
        <v>316</v>
      </c>
      <c r="H26" s="8">
        <v>46947.87</v>
      </c>
      <c r="I26" s="8">
        <v>29996.61</v>
      </c>
      <c r="J26" s="8">
        <v>0</v>
      </c>
      <c r="K26" s="8">
        <v>16951.26</v>
      </c>
      <c r="L26" s="8">
        <v>0</v>
      </c>
      <c r="M26" s="8">
        <v>168.48</v>
      </c>
      <c r="N26" s="8">
        <v>2148.5</v>
      </c>
      <c r="O26" s="8">
        <v>0</v>
      </c>
      <c r="P26" s="8">
        <v>0</v>
      </c>
      <c r="Q26" s="8">
        <v>407.5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1495601.05</v>
      </c>
      <c r="AI26" s="8">
        <v>0</v>
      </c>
      <c r="AJ26" s="8">
        <v>-116878</v>
      </c>
      <c r="AK26" s="8">
        <v>1445999.63</v>
      </c>
      <c r="AL26" s="8">
        <v>1417802.35</v>
      </c>
      <c r="AM26" s="8">
        <v>28197.28</v>
      </c>
      <c r="AN26" s="8">
        <v>13655.66</v>
      </c>
      <c r="AO26" s="8">
        <v>46947.87</v>
      </c>
      <c r="AP26" s="8">
        <v>1761</v>
      </c>
      <c r="AQ26" s="8">
        <v>0</v>
      </c>
      <c r="AR26" s="8">
        <v>0</v>
      </c>
      <c r="AS26" s="8">
        <v>0</v>
      </c>
      <c r="AT26" s="8">
        <v>0</v>
      </c>
      <c r="AU26" s="8">
        <v>45.26</v>
      </c>
      <c r="AV26" s="8">
        <v>26.66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1">
        <v>111.64</v>
      </c>
    </row>
    <row r="27" s="1" customFormat="1" ht="24" customHeight="1" spans="1:57">
      <c r="A27" s="10" t="s">
        <v>153</v>
      </c>
      <c r="B27" s="8">
        <v>5118214.27</v>
      </c>
      <c r="C27" s="8">
        <v>1855961.05</v>
      </c>
      <c r="D27" s="8">
        <v>528578.46</v>
      </c>
      <c r="E27" s="8">
        <v>1559015.28</v>
      </c>
      <c r="F27" s="8">
        <v>494062</v>
      </c>
      <c r="G27" s="8">
        <v>90314.5</v>
      </c>
      <c r="H27" s="8">
        <v>766542.34</v>
      </c>
      <c r="I27" s="8">
        <v>604032.29</v>
      </c>
      <c r="J27" s="8">
        <v>119449.6</v>
      </c>
      <c r="K27" s="8">
        <v>162510.05</v>
      </c>
      <c r="L27" s="8">
        <v>0</v>
      </c>
      <c r="M27" s="8">
        <v>8904.36</v>
      </c>
      <c r="N27" s="8">
        <v>65123.28</v>
      </c>
      <c r="O27" s="8">
        <v>0</v>
      </c>
      <c r="P27" s="8">
        <v>94461.3</v>
      </c>
      <c r="Q27" s="8">
        <v>39607.5</v>
      </c>
      <c r="R27" s="8">
        <v>296945.77</v>
      </c>
      <c r="S27" s="8">
        <v>37584</v>
      </c>
      <c r="T27" s="8">
        <v>18949</v>
      </c>
      <c r="U27" s="8">
        <v>42603</v>
      </c>
      <c r="V27" s="8">
        <v>51543.88</v>
      </c>
      <c r="W27" s="8">
        <v>46861.7</v>
      </c>
      <c r="X27" s="8">
        <v>0</v>
      </c>
      <c r="Y27" s="8">
        <v>4682.18</v>
      </c>
      <c r="Z27" s="8">
        <v>0</v>
      </c>
      <c r="AA27" s="8">
        <v>6155.39</v>
      </c>
      <c r="AB27" s="8">
        <v>6840</v>
      </c>
      <c r="AC27" s="8">
        <v>1490</v>
      </c>
      <c r="AD27" s="8">
        <v>55227</v>
      </c>
      <c r="AE27" s="8">
        <v>35479</v>
      </c>
      <c r="AF27" s="8">
        <v>41074.5</v>
      </c>
      <c r="AG27" s="8">
        <v>0</v>
      </c>
      <c r="AH27" s="8">
        <v>3257926.29</v>
      </c>
      <c r="AI27" s="8">
        <v>0</v>
      </c>
      <c r="AJ27" s="8">
        <v>2133.17</v>
      </c>
      <c r="AK27" s="8">
        <v>5919528.82</v>
      </c>
      <c r="AL27" s="8">
        <v>5629996.34</v>
      </c>
      <c r="AM27" s="8">
        <v>289532.48</v>
      </c>
      <c r="AN27" s="8">
        <v>-801314.55</v>
      </c>
      <c r="AO27" s="8">
        <v>818086.22</v>
      </c>
      <c r="AP27" s="8">
        <v>41466</v>
      </c>
      <c r="AQ27" s="8">
        <v>21898</v>
      </c>
      <c r="AR27" s="8">
        <v>388</v>
      </c>
      <c r="AS27" s="8">
        <v>383</v>
      </c>
      <c r="AT27" s="8">
        <v>6.21</v>
      </c>
      <c r="AU27" s="8">
        <v>37.6</v>
      </c>
      <c r="AV27" s="8">
        <v>18.49</v>
      </c>
      <c r="AW27" s="8">
        <v>124.87</v>
      </c>
      <c r="AX27" s="8">
        <v>21.68</v>
      </c>
      <c r="AY27" s="8">
        <v>775.32</v>
      </c>
      <c r="AZ27" s="8">
        <v>134.58</v>
      </c>
      <c r="BA27" s="8">
        <v>6360</v>
      </c>
      <c r="BB27" s="8">
        <v>2378</v>
      </c>
      <c r="BC27" s="8">
        <v>2378</v>
      </c>
      <c r="BD27" s="8">
        <v>37.39</v>
      </c>
      <c r="BE27" s="1">
        <v>37.55</v>
      </c>
    </row>
    <row r="28" s="1" customFormat="1" ht="24" customHeight="1" spans="1:57">
      <c r="A28" s="10" t="s">
        <v>154</v>
      </c>
      <c r="B28" s="8">
        <v>9460425.75</v>
      </c>
      <c r="C28" s="8">
        <v>4807801.48</v>
      </c>
      <c r="D28" s="8">
        <v>1422656.3</v>
      </c>
      <c r="E28" s="8">
        <v>3724889.76</v>
      </c>
      <c r="F28" s="8">
        <v>944927</v>
      </c>
      <c r="G28" s="8">
        <v>129479.3</v>
      </c>
      <c r="H28" s="8">
        <v>2152748.04</v>
      </c>
      <c r="I28" s="8">
        <v>1537832.33</v>
      </c>
      <c r="J28" s="8">
        <v>460454</v>
      </c>
      <c r="K28" s="8">
        <v>603896.35</v>
      </c>
      <c r="L28" s="8">
        <v>11019.36</v>
      </c>
      <c r="M28" s="8">
        <v>32398.92</v>
      </c>
      <c r="N28" s="8">
        <v>253060.7</v>
      </c>
      <c r="O28" s="8">
        <v>86857.8</v>
      </c>
      <c r="P28" s="8">
        <v>122938</v>
      </c>
      <c r="Q28" s="8">
        <v>2480</v>
      </c>
      <c r="R28" s="8">
        <v>1082911.72</v>
      </c>
      <c r="S28" s="8">
        <v>118340</v>
      </c>
      <c r="T28" s="8">
        <v>48181</v>
      </c>
      <c r="U28" s="8">
        <v>150333</v>
      </c>
      <c r="V28" s="8">
        <v>139343.45</v>
      </c>
      <c r="W28" s="8">
        <v>116854.02</v>
      </c>
      <c r="X28" s="8">
        <v>0</v>
      </c>
      <c r="Y28" s="8">
        <v>22489.43</v>
      </c>
      <c r="Z28" s="8">
        <v>0</v>
      </c>
      <c r="AA28" s="8">
        <v>43293.47</v>
      </c>
      <c r="AB28" s="8">
        <v>142141.5</v>
      </c>
      <c r="AC28" s="8">
        <v>62351</v>
      </c>
      <c r="AD28" s="8">
        <v>285062.3</v>
      </c>
      <c r="AE28" s="8">
        <v>93311</v>
      </c>
      <c r="AF28" s="8">
        <v>555</v>
      </c>
      <c r="AG28" s="8">
        <v>0</v>
      </c>
      <c r="AH28" s="8">
        <v>4615898.99</v>
      </c>
      <c r="AI28" s="8">
        <v>0</v>
      </c>
      <c r="AJ28" s="8">
        <v>11695.35</v>
      </c>
      <c r="AK28" s="8">
        <v>9417557.97</v>
      </c>
      <c r="AL28" s="8">
        <v>9108137.97</v>
      </c>
      <c r="AM28" s="8">
        <v>309420</v>
      </c>
      <c r="AN28" s="8">
        <v>42867.78</v>
      </c>
      <c r="AO28" s="8">
        <v>2292091.49</v>
      </c>
      <c r="AP28" s="8">
        <v>80913</v>
      </c>
      <c r="AQ28" s="8">
        <v>51568</v>
      </c>
      <c r="AR28" s="8">
        <v>1148</v>
      </c>
      <c r="AS28" s="8">
        <v>1110</v>
      </c>
      <c r="AT28" s="8">
        <v>5.33</v>
      </c>
      <c r="AU28" s="8">
        <v>46.04</v>
      </c>
      <c r="AV28" s="8">
        <v>26.61</v>
      </c>
      <c r="AW28" s="8">
        <v>183.02</v>
      </c>
      <c r="AX28" s="8">
        <v>23.55</v>
      </c>
      <c r="AY28" s="8">
        <v>975.6</v>
      </c>
      <c r="AZ28" s="8">
        <v>125.53</v>
      </c>
      <c r="BA28" s="8">
        <v>11024</v>
      </c>
      <c r="BB28" s="8">
        <v>5917</v>
      </c>
      <c r="BC28" s="8">
        <v>5917</v>
      </c>
      <c r="BD28" s="8">
        <v>53.67</v>
      </c>
      <c r="BE28" s="1">
        <v>45.89</v>
      </c>
    </row>
    <row r="29" s="1" customFormat="1" ht="24" customHeight="1" spans="1:57">
      <c r="A29" s="10" t="s">
        <v>155</v>
      </c>
      <c r="B29" s="8">
        <v>5329648.55</v>
      </c>
      <c r="C29" s="8">
        <v>4046782.1</v>
      </c>
      <c r="D29" s="8">
        <v>0</v>
      </c>
      <c r="E29" s="8">
        <v>4046782.1</v>
      </c>
      <c r="F29" s="8">
        <v>1051.6</v>
      </c>
      <c r="G29" s="8">
        <v>765</v>
      </c>
      <c r="H29" s="8">
        <v>3808186</v>
      </c>
      <c r="I29" s="8">
        <v>3808186</v>
      </c>
      <c r="J29" s="8">
        <v>3808186</v>
      </c>
      <c r="K29" s="8">
        <v>0</v>
      </c>
      <c r="L29" s="8">
        <v>0</v>
      </c>
      <c r="M29" s="8">
        <v>0</v>
      </c>
      <c r="N29" s="8">
        <v>236691</v>
      </c>
      <c r="O29" s="8">
        <v>0</v>
      </c>
      <c r="P29" s="8">
        <v>88.5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1265988.38</v>
      </c>
      <c r="AI29" s="8">
        <v>0</v>
      </c>
      <c r="AJ29" s="8">
        <v>1084.87</v>
      </c>
      <c r="AK29" s="8">
        <v>6555616.25</v>
      </c>
      <c r="AL29" s="8">
        <v>6299272.82</v>
      </c>
      <c r="AM29" s="8">
        <v>256343.43</v>
      </c>
      <c r="AN29" s="8">
        <v>-1225967.7</v>
      </c>
      <c r="AO29" s="8">
        <v>3808186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 t="e">
        <v>#DIV/0!</v>
      </c>
      <c r="AV29" s="8" t="e">
        <v>#DIV/0!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1" t="e">
        <v>#DIV/0!</v>
      </c>
    </row>
    <row r="30" s="1" customFormat="1" ht="24" customHeight="1" spans="1:57">
      <c r="A30" s="10" t="s">
        <v>156</v>
      </c>
      <c r="B30" s="8">
        <v>5478005.26</v>
      </c>
      <c r="C30" s="8">
        <v>2960782.8</v>
      </c>
      <c r="D30" s="8">
        <v>0</v>
      </c>
      <c r="E30" s="8">
        <v>2960782.8</v>
      </c>
      <c r="F30" s="8">
        <v>278305</v>
      </c>
      <c r="G30" s="8">
        <v>23266.2</v>
      </c>
      <c r="H30" s="8">
        <v>2465703.25</v>
      </c>
      <c r="I30" s="8">
        <v>2078189.85</v>
      </c>
      <c r="J30" s="8">
        <v>1273309</v>
      </c>
      <c r="K30" s="8">
        <v>374238.9</v>
      </c>
      <c r="L30" s="8">
        <v>13274.5</v>
      </c>
      <c r="M30" s="8">
        <v>4373.95</v>
      </c>
      <c r="N30" s="8">
        <v>161278</v>
      </c>
      <c r="O30" s="8">
        <v>0</v>
      </c>
      <c r="P30" s="8">
        <v>26736.2</v>
      </c>
      <c r="Q30" s="8">
        <v>1120.2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2512465.97</v>
      </c>
      <c r="AI30" s="8">
        <v>0</v>
      </c>
      <c r="AJ30" s="8">
        <v>427.21</v>
      </c>
      <c r="AK30" s="8">
        <v>5499462.85</v>
      </c>
      <c r="AL30" s="8">
        <v>5013141.6</v>
      </c>
      <c r="AM30" s="8">
        <v>486321.25</v>
      </c>
      <c r="AN30" s="8">
        <v>-21457.59</v>
      </c>
      <c r="AO30" s="8">
        <v>2465703.25</v>
      </c>
      <c r="AP30" s="8">
        <v>17643</v>
      </c>
      <c r="AQ30" s="8">
        <v>0</v>
      </c>
      <c r="AR30" s="8">
        <v>0</v>
      </c>
      <c r="AS30" s="8">
        <v>0</v>
      </c>
      <c r="AT30" s="8">
        <v>0</v>
      </c>
      <c r="AU30" s="8">
        <v>167.82</v>
      </c>
      <c r="AV30" s="8">
        <v>139.76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1">
        <v>167.79</v>
      </c>
    </row>
    <row r="31" s="1" customFormat="1" ht="24" customHeight="1" spans="1:57">
      <c r="A31" s="10" t="s">
        <v>157</v>
      </c>
      <c r="B31" s="8">
        <v>9447959.39</v>
      </c>
      <c r="C31" s="8">
        <v>5873733.33</v>
      </c>
      <c r="D31" s="8">
        <v>0</v>
      </c>
      <c r="E31" s="8">
        <v>5873733.33</v>
      </c>
      <c r="F31" s="8">
        <v>365807</v>
      </c>
      <c r="G31" s="8">
        <v>17324</v>
      </c>
      <c r="H31" s="8">
        <v>5080779.98</v>
      </c>
      <c r="I31" s="8">
        <v>4715397.27</v>
      </c>
      <c r="J31" s="8">
        <v>3359509</v>
      </c>
      <c r="K31" s="8">
        <v>245153.57</v>
      </c>
      <c r="L31" s="8">
        <v>120229.14</v>
      </c>
      <c r="M31" s="8">
        <v>7955.02</v>
      </c>
      <c r="N31" s="8">
        <v>321263.6</v>
      </c>
      <c r="O31" s="8">
        <v>0</v>
      </c>
      <c r="P31" s="8">
        <v>61270.5</v>
      </c>
      <c r="Q31" s="8">
        <v>19333.23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3519192.98</v>
      </c>
      <c r="AI31" s="8">
        <v>0</v>
      </c>
      <c r="AJ31" s="8">
        <v>17159.75</v>
      </c>
      <c r="AK31" s="8">
        <v>10736088.16</v>
      </c>
      <c r="AL31" s="8">
        <v>10120562.89</v>
      </c>
      <c r="AM31" s="8">
        <v>615525.27</v>
      </c>
      <c r="AN31" s="8">
        <v>-1288128.77</v>
      </c>
      <c r="AO31" s="8">
        <v>5080779.98</v>
      </c>
      <c r="AP31" s="8">
        <v>24640</v>
      </c>
      <c r="AQ31" s="8">
        <v>0</v>
      </c>
      <c r="AR31" s="8">
        <v>0</v>
      </c>
      <c r="AS31" s="8">
        <v>0</v>
      </c>
      <c r="AT31" s="8">
        <v>0</v>
      </c>
      <c r="AU31" s="8">
        <v>238.38</v>
      </c>
      <c r="AV31" s="8">
        <v>206.2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1">
        <v>237.69</v>
      </c>
    </row>
    <row r="32" s="1" customFormat="1" ht="24" customHeight="1" spans="1:57">
      <c r="A32" s="10" t="s">
        <v>158</v>
      </c>
      <c r="B32" s="8">
        <v>5159343.65</v>
      </c>
      <c r="C32" s="8">
        <v>2810071.79</v>
      </c>
      <c r="D32" s="8">
        <v>0</v>
      </c>
      <c r="E32" s="8">
        <v>2810071.79</v>
      </c>
      <c r="F32" s="8">
        <v>191943</v>
      </c>
      <c r="G32" s="8">
        <v>40</v>
      </c>
      <c r="H32" s="8">
        <v>2430048.8</v>
      </c>
      <c r="I32" s="8">
        <v>2340450.81</v>
      </c>
      <c r="J32" s="8">
        <v>1935994.8</v>
      </c>
      <c r="K32" s="8">
        <v>89597.99</v>
      </c>
      <c r="L32" s="8">
        <v>0</v>
      </c>
      <c r="M32" s="8">
        <v>37.19</v>
      </c>
      <c r="N32" s="8">
        <v>155740.5</v>
      </c>
      <c r="O32" s="8">
        <v>0</v>
      </c>
      <c r="P32" s="8">
        <v>28679.3</v>
      </c>
      <c r="Q32" s="8">
        <v>3583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2233050.27</v>
      </c>
      <c r="AI32" s="8">
        <v>0</v>
      </c>
      <c r="AJ32" s="8">
        <v>96516.5</v>
      </c>
      <c r="AK32" s="8">
        <v>5522328.96</v>
      </c>
      <c r="AL32" s="8">
        <v>5191272.62</v>
      </c>
      <c r="AM32" s="8">
        <v>331056.34</v>
      </c>
      <c r="AN32" s="8">
        <v>-362985.31</v>
      </c>
      <c r="AO32" s="8">
        <v>2430048.8</v>
      </c>
      <c r="AP32" s="8">
        <v>12749</v>
      </c>
      <c r="AQ32" s="8">
        <v>0</v>
      </c>
      <c r="AR32" s="8">
        <v>0</v>
      </c>
      <c r="AS32" s="8">
        <v>0</v>
      </c>
      <c r="AT32" s="8">
        <v>0</v>
      </c>
      <c r="AU32" s="8">
        <v>220.42</v>
      </c>
      <c r="AV32" s="8">
        <v>190.61</v>
      </c>
      <c r="AW32" s="8">
        <v>0</v>
      </c>
      <c r="AX32" s="8">
        <v>0</v>
      </c>
      <c r="AY32" s="8">
        <v>0</v>
      </c>
      <c r="AZ32" s="8">
        <v>0</v>
      </c>
      <c r="BA32" s="8">
        <v>4240</v>
      </c>
      <c r="BB32" s="8">
        <v>0</v>
      </c>
      <c r="BC32" s="8">
        <v>0</v>
      </c>
      <c r="BD32" s="8">
        <v>0</v>
      </c>
      <c r="BE32" s="1">
        <v>212.84</v>
      </c>
    </row>
    <row r="33" s="1" customFormat="1" ht="24" customHeight="1" spans="1:57">
      <c r="A33" s="10" t="s">
        <v>159</v>
      </c>
      <c r="B33" s="8">
        <v>3565200.52</v>
      </c>
      <c r="C33" s="8">
        <v>2569478.52</v>
      </c>
      <c r="D33" s="8">
        <v>1694823.75</v>
      </c>
      <c r="E33" s="8">
        <v>2292147.36</v>
      </c>
      <c r="F33" s="8">
        <v>291738</v>
      </c>
      <c r="G33" s="8">
        <v>102769</v>
      </c>
      <c r="H33" s="8">
        <v>1564944.91</v>
      </c>
      <c r="I33" s="8">
        <v>1564944.91</v>
      </c>
      <c r="J33" s="8">
        <v>253195</v>
      </c>
      <c r="K33" s="8">
        <v>0</v>
      </c>
      <c r="L33" s="8">
        <v>0</v>
      </c>
      <c r="M33" s="8">
        <v>0</v>
      </c>
      <c r="N33" s="8">
        <v>91975</v>
      </c>
      <c r="O33" s="8">
        <v>14069.5</v>
      </c>
      <c r="P33" s="8">
        <v>209964.6</v>
      </c>
      <c r="Q33" s="8">
        <v>16686.35</v>
      </c>
      <c r="R33" s="8">
        <v>277331.16</v>
      </c>
      <c r="S33" s="8">
        <v>27712</v>
      </c>
      <c r="T33" s="8">
        <v>11976</v>
      </c>
      <c r="U33" s="8">
        <v>19500.5</v>
      </c>
      <c r="V33" s="8">
        <v>73562.33</v>
      </c>
      <c r="W33" s="8">
        <v>73562.33</v>
      </c>
      <c r="X33" s="8">
        <v>0</v>
      </c>
      <c r="Y33" s="8">
        <v>0</v>
      </c>
      <c r="Z33" s="8">
        <v>0</v>
      </c>
      <c r="AA33" s="8">
        <v>0</v>
      </c>
      <c r="AB33" s="8">
        <v>50892.5</v>
      </c>
      <c r="AC33" s="8">
        <v>0</v>
      </c>
      <c r="AD33" s="8">
        <v>65166.8</v>
      </c>
      <c r="AE33" s="8">
        <v>25442</v>
      </c>
      <c r="AF33" s="8">
        <v>3079.03</v>
      </c>
      <c r="AG33" s="8">
        <v>0</v>
      </c>
      <c r="AH33" s="8">
        <v>995722</v>
      </c>
      <c r="AI33" s="8">
        <v>0</v>
      </c>
      <c r="AJ33" s="8">
        <v>0</v>
      </c>
      <c r="AK33" s="8">
        <v>4640882.81</v>
      </c>
      <c r="AL33" s="8">
        <v>4553762.81</v>
      </c>
      <c r="AM33" s="8">
        <v>87120</v>
      </c>
      <c r="AN33" s="8">
        <v>-1075682.29</v>
      </c>
      <c r="AO33" s="8">
        <v>1638507.24</v>
      </c>
      <c r="AP33" s="8">
        <v>22245</v>
      </c>
      <c r="AQ33" s="8">
        <v>46907</v>
      </c>
      <c r="AR33" s="8">
        <v>301</v>
      </c>
      <c r="AS33" s="8">
        <v>292</v>
      </c>
      <c r="AT33" s="8">
        <v>6.06</v>
      </c>
      <c r="AU33" s="8">
        <v>103.04</v>
      </c>
      <c r="AV33" s="8">
        <v>70.35</v>
      </c>
      <c r="AW33" s="8">
        <v>150.15</v>
      </c>
      <c r="AX33" s="8">
        <v>39.83</v>
      </c>
      <c r="AY33" s="8">
        <v>910.17</v>
      </c>
      <c r="AZ33" s="8">
        <v>241.42</v>
      </c>
      <c r="BA33" s="8">
        <v>5936</v>
      </c>
      <c r="BB33" s="8">
        <v>1847</v>
      </c>
      <c r="BC33" s="8">
        <v>1770</v>
      </c>
      <c r="BD33" s="8">
        <v>31.12</v>
      </c>
      <c r="BE33" s="1">
        <v>103.04</v>
      </c>
    </row>
    <row r="34" s="1" customFormat="1" ht="24" customHeight="1" spans="1:57">
      <c r="A34" s="10" t="s">
        <v>160</v>
      </c>
      <c r="B34" s="8">
        <v>737445.43</v>
      </c>
      <c r="C34" s="8">
        <v>358325.43</v>
      </c>
      <c r="D34" s="8">
        <v>0</v>
      </c>
      <c r="E34" s="8">
        <v>286967.17</v>
      </c>
      <c r="F34" s="8">
        <v>97938</v>
      </c>
      <c r="G34" s="8">
        <v>321.3</v>
      </c>
      <c r="H34" s="8">
        <v>151421.1</v>
      </c>
      <c r="I34" s="8">
        <v>151421.1</v>
      </c>
      <c r="J34" s="8">
        <v>35204</v>
      </c>
      <c r="K34" s="8">
        <v>0</v>
      </c>
      <c r="L34" s="8">
        <v>0</v>
      </c>
      <c r="M34" s="8">
        <v>0</v>
      </c>
      <c r="N34" s="8">
        <v>32387</v>
      </c>
      <c r="O34" s="8">
        <v>0</v>
      </c>
      <c r="P34" s="8">
        <v>1719</v>
      </c>
      <c r="Q34" s="8">
        <v>3180.77</v>
      </c>
      <c r="R34" s="8">
        <v>71358.26</v>
      </c>
      <c r="S34" s="8">
        <v>8960</v>
      </c>
      <c r="T34" s="8">
        <v>3864</v>
      </c>
      <c r="U34" s="8">
        <v>2417.7</v>
      </c>
      <c r="V34" s="8">
        <v>28324.38</v>
      </c>
      <c r="W34" s="8">
        <v>28324.38</v>
      </c>
      <c r="X34" s="8">
        <v>0</v>
      </c>
      <c r="Y34" s="8">
        <v>0</v>
      </c>
      <c r="Z34" s="8">
        <v>0</v>
      </c>
      <c r="AA34" s="8">
        <v>0</v>
      </c>
      <c r="AB34" s="8">
        <v>9546</v>
      </c>
      <c r="AC34" s="8">
        <v>0</v>
      </c>
      <c r="AD34" s="8">
        <v>8833.2</v>
      </c>
      <c r="AE34" s="8">
        <v>8326</v>
      </c>
      <c r="AF34" s="8">
        <v>1086.98</v>
      </c>
      <c r="AG34" s="8">
        <v>0</v>
      </c>
      <c r="AH34" s="8">
        <v>379120</v>
      </c>
      <c r="AI34" s="8">
        <v>0</v>
      </c>
      <c r="AJ34" s="8">
        <v>0</v>
      </c>
      <c r="AK34" s="8">
        <v>1189543.47</v>
      </c>
      <c r="AL34" s="8">
        <v>1189543.47</v>
      </c>
      <c r="AM34" s="8">
        <v>0</v>
      </c>
      <c r="AN34" s="8">
        <v>-452098.04</v>
      </c>
      <c r="AO34" s="8">
        <v>211591.48</v>
      </c>
      <c r="AP34" s="8">
        <v>6731</v>
      </c>
      <c r="AQ34" s="8">
        <v>0</v>
      </c>
      <c r="AR34" s="8">
        <v>108</v>
      </c>
      <c r="AS34" s="8">
        <v>106</v>
      </c>
      <c r="AT34" s="8">
        <v>5.41</v>
      </c>
      <c r="AU34" s="8">
        <v>42.63</v>
      </c>
      <c r="AV34" s="8">
        <v>22.5</v>
      </c>
      <c r="AW34" s="8">
        <v>123.67</v>
      </c>
      <c r="AX34" s="8">
        <v>49.09</v>
      </c>
      <c r="AY34" s="8">
        <v>668.52</v>
      </c>
      <c r="AZ34" s="8">
        <v>265.36</v>
      </c>
      <c r="BA34" s="8">
        <v>3180</v>
      </c>
      <c r="BB34" s="8">
        <v>577</v>
      </c>
      <c r="BC34" s="8">
        <v>573</v>
      </c>
      <c r="BD34" s="8">
        <v>18.14</v>
      </c>
      <c r="BE34" s="1">
        <v>42.63</v>
      </c>
    </row>
    <row r="35" s="1" customFormat="1" ht="24" customHeight="1" spans="1:57">
      <c r="A35" s="10" t="s">
        <v>161</v>
      </c>
      <c r="B35" s="8">
        <v>1155478.07</v>
      </c>
      <c r="C35" s="8">
        <v>814620.07</v>
      </c>
      <c r="D35" s="8">
        <v>0</v>
      </c>
      <c r="E35" s="8">
        <v>559272.01</v>
      </c>
      <c r="F35" s="8">
        <v>160491</v>
      </c>
      <c r="G35" s="8">
        <v>4524</v>
      </c>
      <c r="H35" s="8">
        <v>317827.16</v>
      </c>
      <c r="I35" s="8">
        <v>317827.16</v>
      </c>
      <c r="J35" s="8">
        <v>41150</v>
      </c>
      <c r="K35" s="8">
        <v>0</v>
      </c>
      <c r="L35" s="8">
        <v>0</v>
      </c>
      <c r="M35" s="8">
        <v>0</v>
      </c>
      <c r="N35" s="8">
        <v>54285.9</v>
      </c>
      <c r="O35" s="8">
        <v>2042</v>
      </c>
      <c r="P35" s="8">
        <v>15870.7</v>
      </c>
      <c r="Q35" s="8">
        <v>4231.25</v>
      </c>
      <c r="R35" s="8">
        <v>255348.06</v>
      </c>
      <c r="S35" s="8">
        <v>27344</v>
      </c>
      <c r="T35" s="8">
        <v>10059</v>
      </c>
      <c r="U35" s="8">
        <v>21292</v>
      </c>
      <c r="V35" s="8">
        <v>70083.09</v>
      </c>
      <c r="W35" s="8">
        <v>70083.09</v>
      </c>
      <c r="X35" s="8">
        <v>0</v>
      </c>
      <c r="Y35" s="8">
        <v>0</v>
      </c>
      <c r="Z35" s="8">
        <v>0</v>
      </c>
      <c r="AA35" s="8">
        <v>0</v>
      </c>
      <c r="AB35" s="8">
        <v>45717.5</v>
      </c>
      <c r="AC35" s="8">
        <v>90</v>
      </c>
      <c r="AD35" s="8">
        <v>53205.4</v>
      </c>
      <c r="AE35" s="8">
        <v>24827</v>
      </c>
      <c r="AF35" s="8">
        <v>2730.07</v>
      </c>
      <c r="AG35" s="8">
        <v>0</v>
      </c>
      <c r="AH35" s="8">
        <v>340858</v>
      </c>
      <c r="AI35" s="8">
        <v>0</v>
      </c>
      <c r="AJ35" s="8">
        <v>0</v>
      </c>
      <c r="AK35" s="8">
        <v>978773.47</v>
      </c>
      <c r="AL35" s="8">
        <v>978773.47</v>
      </c>
      <c r="AM35" s="8">
        <v>0</v>
      </c>
      <c r="AN35" s="8">
        <v>176704.6</v>
      </c>
      <c r="AO35" s="8">
        <v>387910.25</v>
      </c>
      <c r="AP35" s="8">
        <v>10244</v>
      </c>
      <c r="AQ35" s="8">
        <v>0</v>
      </c>
      <c r="AR35" s="8">
        <v>320</v>
      </c>
      <c r="AS35" s="8">
        <v>268</v>
      </c>
      <c r="AT35" s="8">
        <v>7</v>
      </c>
      <c r="AU35" s="8">
        <v>54.6</v>
      </c>
      <c r="AV35" s="8">
        <v>31.03</v>
      </c>
      <c r="AW35" s="8">
        <v>135.82</v>
      </c>
      <c r="AX35" s="8">
        <v>37.28</v>
      </c>
      <c r="AY35" s="8">
        <v>950.76</v>
      </c>
      <c r="AZ35" s="8">
        <v>260.95</v>
      </c>
      <c r="BA35" s="8">
        <v>3180</v>
      </c>
      <c r="BB35" s="8">
        <v>1880</v>
      </c>
      <c r="BC35" s="8">
        <v>1876</v>
      </c>
      <c r="BD35" s="8">
        <v>59.12</v>
      </c>
      <c r="BE35" s="1">
        <v>54.6</v>
      </c>
    </row>
    <row r="36" s="1" customFormat="1" ht="24" customHeight="1" spans="1:57">
      <c r="A36" s="10" t="s">
        <v>162</v>
      </c>
      <c r="B36" s="8">
        <v>685502.03</v>
      </c>
      <c r="C36" s="8">
        <v>303068.03</v>
      </c>
      <c r="D36" s="8">
        <v>197404.15</v>
      </c>
      <c r="E36" s="8">
        <v>252292.04</v>
      </c>
      <c r="F36" s="8">
        <v>49791</v>
      </c>
      <c r="G36" s="8">
        <v>7180</v>
      </c>
      <c r="H36" s="8">
        <v>179043.25</v>
      </c>
      <c r="I36" s="8">
        <v>179043.25</v>
      </c>
      <c r="J36" s="8">
        <v>6415</v>
      </c>
      <c r="K36" s="8">
        <v>0</v>
      </c>
      <c r="L36" s="8">
        <v>0</v>
      </c>
      <c r="M36" s="8">
        <v>0</v>
      </c>
      <c r="N36" s="8">
        <v>9100.5</v>
      </c>
      <c r="O36" s="8">
        <v>223.2</v>
      </c>
      <c r="P36" s="8">
        <v>1877.5</v>
      </c>
      <c r="Q36" s="8">
        <v>5076.59</v>
      </c>
      <c r="R36" s="8">
        <v>50775.99</v>
      </c>
      <c r="S36" s="8">
        <v>5228</v>
      </c>
      <c r="T36" s="8">
        <v>2094</v>
      </c>
      <c r="U36" s="8">
        <v>2485.5</v>
      </c>
      <c r="V36" s="8">
        <v>17810.46</v>
      </c>
      <c r="W36" s="8">
        <v>17810.46</v>
      </c>
      <c r="X36" s="8">
        <v>0</v>
      </c>
      <c r="Y36" s="8">
        <v>0</v>
      </c>
      <c r="Z36" s="8">
        <v>0</v>
      </c>
      <c r="AA36" s="8">
        <v>0</v>
      </c>
      <c r="AB36" s="8">
        <v>8587.1</v>
      </c>
      <c r="AC36" s="8">
        <v>0</v>
      </c>
      <c r="AD36" s="8">
        <v>9135.5</v>
      </c>
      <c r="AE36" s="8">
        <v>4699.5</v>
      </c>
      <c r="AF36" s="8">
        <v>735.93</v>
      </c>
      <c r="AG36" s="8">
        <v>0</v>
      </c>
      <c r="AH36" s="8">
        <v>382434</v>
      </c>
      <c r="AI36" s="8">
        <v>0</v>
      </c>
      <c r="AJ36" s="8">
        <v>0</v>
      </c>
      <c r="AK36" s="8">
        <v>1966975.1</v>
      </c>
      <c r="AL36" s="8">
        <v>1966975.1</v>
      </c>
      <c r="AM36" s="8">
        <v>0</v>
      </c>
      <c r="AN36" s="8">
        <v>-1281473.07</v>
      </c>
      <c r="AO36" s="8">
        <v>196853.71</v>
      </c>
      <c r="AP36" s="8">
        <v>4132</v>
      </c>
      <c r="AQ36" s="8">
        <v>8109</v>
      </c>
      <c r="AR36" s="8">
        <v>57</v>
      </c>
      <c r="AS36" s="8">
        <v>56</v>
      </c>
      <c r="AT36" s="8">
        <v>6.64</v>
      </c>
      <c r="AU36" s="8">
        <v>61.06</v>
      </c>
      <c r="AV36" s="8">
        <v>43.33</v>
      </c>
      <c r="AW36" s="8">
        <v>126</v>
      </c>
      <c r="AX36" s="8">
        <v>44.19</v>
      </c>
      <c r="AY36" s="8">
        <v>836.97</v>
      </c>
      <c r="AZ36" s="8">
        <v>293.58</v>
      </c>
      <c r="BA36" s="8">
        <v>3180</v>
      </c>
      <c r="BB36" s="8">
        <v>403</v>
      </c>
      <c r="BC36" s="8">
        <v>372</v>
      </c>
      <c r="BD36" s="8">
        <v>12.67</v>
      </c>
      <c r="BE36" s="1">
        <v>61.06</v>
      </c>
    </row>
    <row r="37" s="1" customFormat="1" ht="24" customHeight="1" spans="1:57">
      <c r="A37" s="10" t="s">
        <v>163</v>
      </c>
      <c r="B37" s="8">
        <v>2461637.77</v>
      </c>
      <c r="C37" s="8">
        <v>1730711.77</v>
      </c>
      <c r="D37" s="8">
        <v>0</v>
      </c>
      <c r="E37" s="8">
        <v>1458903.58</v>
      </c>
      <c r="F37" s="8">
        <v>280623</v>
      </c>
      <c r="G37" s="8">
        <v>48568.5</v>
      </c>
      <c r="H37" s="8">
        <v>984822.41</v>
      </c>
      <c r="I37" s="8">
        <v>984822.41</v>
      </c>
      <c r="J37" s="8">
        <v>227802.6</v>
      </c>
      <c r="K37" s="8">
        <v>0</v>
      </c>
      <c r="L37" s="8">
        <v>0</v>
      </c>
      <c r="M37" s="8">
        <v>0</v>
      </c>
      <c r="N37" s="8">
        <v>59946.2</v>
      </c>
      <c r="O37" s="8">
        <v>2394</v>
      </c>
      <c r="P37" s="8">
        <v>72481</v>
      </c>
      <c r="Q37" s="8">
        <v>10068.47</v>
      </c>
      <c r="R37" s="8">
        <v>271808.19</v>
      </c>
      <c r="S37" s="8">
        <v>25632</v>
      </c>
      <c r="T37" s="8">
        <v>9877</v>
      </c>
      <c r="U37" s="8">
        <v>9415</v>
      </c>
      <c r="V37" s="8">
        <v>126935.39</v>
      </c>
      <c r="W37" s="8">
        <v>126935.39</v>
      </c>
      <c r="X37" s="8">
        <v>0</v>
      </c>
      <c r="Y37" s="8">
        <v>0</v>
      </c>
      <c r="Z37" s="8">
        <v>0</v>
      </c>
      <c r="AA37" s="8">
        <v>0</v>
      </c>
      <c r="AB37" s="8">
        <v>24496.8</v>
      </c>
      <c r="AC37" s="8">
        <v>228</v>
      </c>
      <c r="AD37" s="8">
        <v>39644</v>
      </c>
      <c r="AE37" s="8">
        <v>24142</v>
      </c>
      <c r="AF37" s="8">
        <v>11438</v>
      </c>
      <c r="AG37" s="8">
        <v>0</v>
      </c>
      <c r="AH37" s="8">
        <v>730926</v>
      </c>
      <c r="AI37" s="8">
        <v>0</v>
      </c>
      <c r="AJ37" s="8">
        <v>0</v>
      </c>
      <c r="AK37" s="8">
        <v>1663595.56</v>
      </c>
      <c r="AL37" s="8">
        <v>1663595.56</v>
      </c>
      <c r="AM37" s="8">
        <v>0</v>
      </c>
      <c r="AN37" s="8">
        <v>798042.21</v>
      </c>
      <c r="AO37" s="8">
        <v>1269522.2</v>
      </c>
      <c r="AP37" s="8">
        <v>20395</v>
      </c>
      <c r="AQ37" s="8">
        <v>0</v>
      </c>
      <c r="AR37" s="8">
        <v>361</v>
      </c>
      <c r="AS37" s="8">
        <v>348</v>
      </c>
      <c r="AT37" s="8">
        <v>5</v>
      </c>
      <c r="AU37" s="8">
        <v>71.53</v>
      </c>
      <c r="AV37" s="8">
        <v>48.29</v>
      </c>
      <c r="AW37" s="8">
        <v>155.94</v>
      </c>
      <c r="AX37" s="8">
        <v>72.83</v>
      </c>
      <c r="AY37" s="8">
        <v>779.27</v>
      </c>
      <c r="AZ37" s="8">
        <v>363.92</v>
      </c>
      <c r="BA37" s="8">
        <v>10388</v>
      </c>
      <c r="BB37" s="8">
        <v>1743</v>
      </c>
      <c r="BC37" s="8">
        <v>1739</v>
      </c>
      <c r="BD37" s="8">
        <v>16.78</v>
      </c>
      <c r="BE37" s="1">
        <v>71.53</v>
      </c>
    </row>
    <row r="38" s="1" customFormat="1" ht="24" customHeight="1" spans="1:57">
      <c r="A38" s="10" t="s">
        <v>164</v>
      </c>
      <c r="B38" s="8">
        <v>7670837.79</v>
      </c>
      <c r="C38" s="8">
        <v>6088494.79</v>
      </c>
      <c r="D38" s="8">
        <v>0</v>
      </c>
      <c r="E38" s="8">
        <v>4738512.19</v>
      </c>
      <c r="F38" s="8">
        <v>364810</v>
      </c>
      <c r="G38" s="8">
        <v>53016.6</v>
      </c>
      <c r="H38" s="8">
        <v>4023742.47</v>
      </c>
      <c r="I38" s="8">
        <v>4023742.47</v>
      </c>
      <c r="J38" s="8">
        <v>2136765.2</v>
      </c>
      <c r="K38" s="8">
        <v>0</v>
      </c>
      <c r="L38" s="8">
        <v>0</v>
      </c>
      <c r="M38" s="8">
        <v>0</v>
      </c>
      <c r="N38" s="8">
        <v>209742</v>
      </c>
      <c r="O38" s="8">
        <v>365</v>
      </c>
      <c r="P38" s="8">
        <v>74503.9</v>
      </c>
      <c r="Q38" s="8">
        <v>12332.22</v>
      </c>
      <c r="R38" s="8">
        <v>1349982.6</v>
      </c>
      <c r="S38" s="8">
        <v>91920</v>
      </c>
      <c r="T38" s="8">
        <v>39459</v>
      </c>
      <c r="U38" s="8">
        <v>75576.3</v>
      </c>
      <c r="V38" s="8">
        <v>707501.89</v>
      </c>
      <c r="W38" s="8">
        <v>707501.89</v>
      </c>
      <c r="X38" s="8">
        <v>0</v>
      </c>
      <c r="Y38" s="8">
        <v>0</v>
      </c>
      <c r="Z38" s="8">
        <v>0</v>
      </c>
      <c r="AA38" s="8">
        <v>0</v>
      </c>
      <c r="AB38" s="8">
        <v>127622.6</v>
      </c>
      <c r="AC38" s="8">
        <v>260</v>
      </c>
      <c r="AD38" s="8">
        <v>178541.6</v>
      </c>
      <c r="AE38" s="8">
        <v>96169</v>
      </c>
      <c r="AF38" s="8">
        <v>32932.21</v>
      </c>
      <c r="AG38" s="8">
        <v>0</v>
      </c>
      <c r="AH38" s="8">
        <v>1582343</v>
      </c>
      <c r="AI38" s="8">
        <v>0</v>
      </c>
      <c r="AJ38" s="8">
        <v>0</v>
      </c>
      <c r="AK38" s="8">
        <v>8811903.96</v>
      </c>
      <c r="AL38" s="8">
        <v>8811903.96</v>
      </c>
      <c r="AM38" s="8">
        <v>0</v>
      </c>
      <c r="AN38" s="8">
        <v>-1141066.17</v>
      </c>
      <c r="AO38" s="8">
        <v>6136876.96</v>
      </c>
      <c r="AP38" s="8">
        <v>25747</v>
      </c>
      <c r="AQ38" s="8">
        <v>0</v>
      </c>
      <c r="AR38" s="8">
        <v>1286</v>
      </c>
      <c r="AS38" s="8">
        <v>1264</v>
      </c>
      <c r="AT38" s="8">
        <v>6.06</v>
      </c>
      <c r="AU38" s="8">
        <v>184.04</v>
      </c>
      <c r="AV38" s="8">
        <v>156.28</v>
      </c>
      <c r="AW38" s="8">
        <v>176.24</v>
      </c>
      <c r="AX38" s="8">
        <v>92.36</v>
      </c>
      <c r="AY38" s="8">
        <v>1067.61</v>
      </c>
      <c r="AZ38" s="8">
        <v>559.51</v>
      </c>
      <c r="BA38" s="8">
        <v>16960</v>
      </c>
      <c r="BB38" s="8">
        <v>7660</v>
      </c>
      <c r="BC38" s="8">
        <v>7657</v>
      </c>
      <c r="BD38" s="8">
        <v>45.17</v>
      </c>
      <c r="BE38" s="1">
        <v>184.04</v>
      </c>
    </row>
    <row r="39" s="1" customFormat="1" ht="24" customHeight="1" spans="1:57">
      <c r="A39" s="10" t="s">
        <v>165</v>
      </c>
      <c r="B39" s="8">
        <v>1591345.83</v>
      </c>
      <c r="C39" s="8">
        <v>911750.83</v>
      </c>
      <c r="D39" s="8">
        <v>180425.08</v>
      </c>
      <c r="E39" s="8">
        <v>686025.48</v>
      </c>
      <c r="F39" s="8">
        <v>146765</v>
      </c>
      <c r="G39" s="8">
        <v>14391.5</v>
      </c>
      <c r="H39" s="8">
        <v>432426.56</v>
      </c>
      <c r="I39" s="8">
        <v>432426.56</v>
      </c>
      <c r="J39" s="8">
        <v>65025</v>
      </c>
      <c r="K39" s="8">
        <v>0</v>
      </c>
      <c r="L39" s="8">
        <v>0</v>
      </c>
      <c r="M39" s="8">
        <v>0</v>
      </c>
      <c r="N39" s="8">
        <v>66245.7</v>
      </c>
      <c r="O39" s="8">
        <v>4460.3</v>
      </c>
      <c r="P39" s="8">
        <v>16680</v>
      </c>
      <c r="Q39" s="8">
        <v>5056.42</v>
      </c>
      <c r="R39" s="8">
        <v>225725.35</v>
      </c>
      <c r="S39" s="8">
        <v>23136</v>
      </c>
      <c r="T39" s="8">
        <v>8085</v>
      </c>
      <c r="U39" s="8">
        <v>8379</v>
      </c>
      <c r="V39" s="8">
        <v>49194.36</v>
      </c>
      <c r="W39" s="8">
        <v>49194.36</v>
      </c>
      <c r="X39" s="8">
        <v>0</v>
      </c>
      <c r="Y39" s="8">
        <v>0</v>
      </c>
      <c r="Z39" s="8">
        <v>0</v>
      </c>
      <c r="AA39" s="8">
        <v>0</v>
      </c>
      <c r="AB39" s="8">
        <v>69932.15</v>
      </c>
      <c r="AC39" s="8">
        <v>146</v>
      </c>
      <c r="AD39" s="8">
        <v>45300.1</v>
      </c>
      <c r="AE39" s="8">
        <v>18273</v>
      </c>
      <c r="AF39" s="8">
        <v>3279.74</v>
      </c>
      <c r="AG39" s="8">
        <v>0</v>
      </c>
      <c r="AH39" s="8">
        <v>679595</v>
      </c>
      <c r="AI39" s="8">
        <v>0</v>
      </c>
      <c r="AJ39" s="8">
        <v>0</v>
      </c>
      <c r="AK39" s="8">
        <v>2909393.54</v>
      </c>
      <c r="AL39" s="8">
        <v>2909393.54</v>
      </c>
      <c r="AM39" s="8">
        <v>0</v>
      </c>
      <c r="AN39" s="8">
        <v>-1318047.71</v>
      </c>
      <c r="AO39" s="8">
        <v>481620.92</v>
      </c>
      <c r="AP39" s="8">
        <v>9526</v>
      </c>
      <c r="AQ39" s="8">
        <v>5474</v>
      </c>
      <c r="AR39" s="8">
        <v>244</v>
      </c>
      <c r="AS39" s="8">
        <v>234</v>
      </c>
      <c r="AT39" s="8">
        <v>6.44</v>
      </c>
      <c r="AU39" s="8">
        <v>72.02</v>
      </c>
      <c r="AV39" s="8">
        <v>45.39</v>
      </c>
      <c r="AW39" s="8">
        <v>142.32</v>
      </c>
      <c r="AX39" s="8">
        <v>31.02</v>
      </c>
      <c r="AY39" s="8">
        <v>917.2</v>
      </c>
      <c r="AZ39" s="8">
        <v>199.89</v>
      </c>
      <c r="BA39" s="8">
        <v>4990</v>
      </c>
      <c r="BB39" s="8">
        <v>1586</v>
      </c>
      <c r="BC39" s="8">
        <v>1508</v>
      </c>
      <c r="BD39" s="8">
        <v>31.78</v>
      </c>
      <c r="BE39" s="1">
        <v>72.02</v>
      </c>
    </row>
    <row r="40" s="1" customFormat="1" ht="24" customHeight="1" spans="1:57">
      <c r="A40" s="10" t="s">
        <v>166</v>
      </c>
      <c r="B40" s="8">
        <v>1196039.26</v>
      </c>
      <c r="C40" s="8">
        <v>654904.26</v>
      </c>
      <c r="D40" s="8">
        <v>0</v>
      </c>
      <c r="E40" s="8">
        <v>609844.28</v>
      </c>
      <c r="F40" s="8">
        <v>106800</v>
      </c>
      <c r="G40" s="8">
        <v>1892.5</v>
      </c>
      <c r="H40" s="8">
        <v>467526.08</v>
      </c>
      <c r="I40" s="8">
        <v>467526.08</v>
      </c>
      <c r="J40" s="8">
        <v>42381.6</v>
      </c>
      <c r="K40" s="8">
        <v>0</v>
      </c>
      <c r="L40" s="8">
        <v>0</v>
      </c>
      <c r="M40" s="8">
        <v>0</v>
      </c>
      <c r="N40" s="8">
        <v>24827.8</v>
      </c>
      <c r="O40" s="8">
        <v>706</v>
      </c>
      <c r="P40" s="8">
        <v>4251.4</v>
      </c>
      <c r="Q40" s="8">
        <v>3840.5</v>
      </c>
      <c r="R40" s="8">
        <v>45059.98</v>
      </c>
      <c r="S40" s="8">
        <v>5184</v>
      </c>
      <c r="T40" s="8">
        <v>1863</v>
      </c>
      <c r="U40" s="8">
        <v>1181</v>
      </c>
      <c r="V40" s="8">
        <v>23117.08</v>
      </c>
      <c r="W40" s="8">
        <v>23117.08</v>
      </c>
      <c r="X40" s="8">
        <v>0</v>
      </c>
      <c r="Y40" s="8">
        <v>0</v>
      </c>
      <c r="Z40" s="8">
        <v>0</v>
      </c>
      <c r="AA40" s="8">
        <v>0</v>
      </c>
      <c r="AB40" s="8">
        <v>5918.9</v>
      </c>
      <c r="AC40" s="8">
        <v>49</v>
      </c>
      <c r="AD40" s="8">
        <v>2804</v>
      </c>
      <c r="AE40" s="8">
        <v>4147.3</v>
      </c>
      <c r="AF40" s="8">
        <v>795.7</v>
      </c>
      <c r="AG40" s="8">
        <v>0</v>
      </c>
      <c r="AH40" s="8">
        <v>541135</v>
      </c>
      <c r="AI40" s="8">
        <v>0</v>
      </c>
      <c r="AJ40" s="8">
        <v>0</v>
      </c>
      <c r="AK40" s="8">
        <v>1074930.88</v>
      </c>
      <c r="AL40" s="8">
        <v>1074930.88</v>
      </c>
      <c r="AM40" s="8">
        <v>0</v>
      </c>
      <c r="AN40" s="8">
        <v>121108.38</v>
      </c>
      <c r="AO40" s="8">
        <v>456111.15</v>
      </c>
      <c r="AP40" s="8">
        <v>7062</v>
      </c>
      <c r="AQ40" s="8">
        <v>0</v>
      </c>
      <c r="AR40" s="8">
        <v>59</v>
      </c>
      <c r="AS40" s="8">
        <v>58</v>
      </c>
      <c r="AT40" s="8">
        <v>5.59</v>
      </c>
      <c r="AU40" s="8">
        <v>86.36</v>
      </c>
      <c r="AV40" s="8">
        <v>66.2</v>
      </c>
      <c r="AW40" s="8">
        <v>137.38</v>
      </c>
      <c r="AX40" s="8">
        <v>70.48</v>
      </c>
      <c r="AY40" s="8">
        <v>767.42</v>
      </c>
      <c r="AZ40" s="8">
        <v>393.71</v>
      </c>
      <c r="BA40" s="8">
        <v>3180</v>
      </c>
      <c r="BB40" s="8">
        <v>328</v>
      </c>
      <c r="BC40" s="8">
        <v>324</v>
      </c>
      <c r="BD40" s="8">
        <v>10.31</v>
      </c>
      <c r="BE40" s="1">
        <v>86.36</v>
      </c>
    </row>
    <row r="41" s="1" customFormat="1" ht="24" customHeight="1" spans="1:57">
      <c r="A41" s="10" t="s">
        <v>167</v>
      </c>
      <c r="B41" s="8">
        <v>1302654.02</v>
      </c>
      <c r="C41" s="8">
        <v>787210.02</v>
      </c>
      <c r="D41" s="8">
        <v>46009.4</v>
      </c>
      <c r="E41" s="8">
        <v>517180.1</v>
      </c>
      <c r="F41" s="8">
        <v>116923</v>
      </c>
      <c r="G41" s="8">
        <v>9512.5</v>
      </c>
      <c r="H41" s="8">
        <v>311623.9</v>
      </c>
      <c r="I41" s="8">
        <v>311623.9</v>
      </c>
      <c r="J41" s="8">
        <v>34182</v>
      </c>
      <c r="K41" s="8">
        <v>0</v>
      </c>
      <c r="L41" s="8">
        <v>0</v>
      </c>
      <c r="M41" s="8">
        <v>0</v>
      </c>
      <c r="N41" s="8">
        <v>26616</v>
      </c>
      <c r="O41" s="8">
        <v>996</v>
      </c>
      <c r="P41" s="8">
        <v>27098</v>
      </c>
      <c r="Q41" s="8">
        <v>24410.7</v>
      </c>
      <c r="R41" s="8">
        <v>270029.92</v>
      </c>
      <c r="S41" s="8">
        <v>43180</v>
      </c>
      <c r="T41" s="8">
        <v>12545</v>
      </c>
      <c r="U41" s="8">
        <v>6275.9</v>
      </c>
      <c r="V41" s="8">
        <v>101685.62</v>
      </c>
      <c r="W41" s="8">
        <v>101685.62</v>
      </c>
      <c r="X41" s="8">
        <v>0</v>
      </c>
      <c r="Y41" s="8">
        <v>0</v>
      </c>
      <c r="Z41" s="8">
        <v>0</v>
      </c>
      <c r="AA41" s="8">
        <v>0</v>
      </c>
      <c r="AB41" s="8">
        <v>35348.5</v>
      </c>
      <c r="AC41" s="8">
        <v>60</v>
      </c>
      <c r="AD41" s="8">
        <v>35433.2</v>
      </c>
      <c r="AE41" s="8">
        <v>31289</v>
      </c>
      <c r="AF41" s="8">
        <v>4212.7</v>
      </c>
      <c r="AG41" s="8">
        <v>0</v>
      </c>
      <c r="AH41" s="8">
        <v>515444</v>
      </c>
      <c r="AI41" s="8">
        <v>0</v>
      </c>
      <c r="AJ41" s="8">
        <v>0</v>
      </c>
      <c r="AK41" s="8">
        <v>1592713.98</v>
      </c>
      <c r="AL41" s="8">
        <v>1592713.98</v>
      </c>
      <c r="AM41" s="8">
        <v>0</v>
      </c>
      <c r="AN41" s="8">
        <v>-290059.96</v>
      </c>
      <c r="AO41" s="8">
        <v>413309.52</v>
      </c>
      <c r="AP41" s="8">
        <v>8764</v>
      </c>
      <c r="AQ41" s="8">
        <v>7811</v>
      </c>
      <c r="AR41" s="8">
        <v>359</v>
      </c>
      <c r="AS41" s="8">
        <v>353</v>
      </c>
      <c r="AT41" s="8">
        <v>6.45</v>
      </c>
      <c r="AU41" s="8">
        <v>59.01</v>
      </c>
      <c r="AV41" s="8">
        <v>35.56</v>
      </c>
      <c r="AW41" s="8">
        <v>116.85</v>
      </c>
      <c r="AX41" s="8">
        <v>44</v>
      </c>
      <c r="AY41" s="8">
        <v>754.03</v>
      </c>
      <c r="AZ41" s="8">
        <v>283.95</v>
      </c>
      <c r="BA41" s="8">
        <v>8056</v>
      </c>
      <c r="BB41" s="8">
        <v>2311</v>
      </c>
      <c r="BC41" s="8">
        <v>2278</v>
      </c>
      <c r="BD41" s="8">
        <v>28.69</v>
      </c>
      <c r="BE41" s="1">
        <v>59.01</v>
      </c>
    </row>
    <row r="42" s="1" customFormat="1" ht="24" customHeight="1" spans="1:57">
      <c r="A42" s="10" t="s">
        <v>168</v>
      </c>
      <c r="B42" s="8">
        <v>729019.16</v>
      </c>
      <c r="C42" s="8">
        <v>428999.76</v>
      </c>
      <c r="D42" s="8">
        <v>0</v>
      </c>
      <c r="E42" s="8">
        <v>326915.69</v>
      </c>
      <c r="F42" s="8">
        <v>71903</v>
      </c>
      <c r="G42" s="8">
        <v>420.5</v>
      </c>
      <c r="H42" s="8">
        <v>225959.09</v>
      </c>
      <c r="I42" s="8">
        <v>225959.09</v>
      </c>
      <c r="J42" s="8">
        <v>26542.4</v>
      </c>
      <c r="K42" s="8">
        <v>0</v>
      </c>
      <c r="L42" s="8">
        <v>0</v>
      </c>
      <c r="M42" s="8">
        <v>0</v>
      </c>
      <c r="N42" s="8">
        <v>17318.5</v>
      </c>
      <c r="O42" s="8">
        <v>749</v>
      </c>
      <c r="P42" s="8">
        <v>6492</v>
      </c>
      <c r="Q42" s="8">
        <v>4073.6</v>
      </c>
      <c r="R42" s="8">
        <v>102084.07</v>
      </c>
      <c r="S42" s="8">
        <v>12000</v>
      </c>
      <c r="T42" s="8">
        <v>3724</v>
      </c>
      <c r="U42" s="8">
        <v>1913</v>
      </c>
      <c r="V42" s="8">
        <v>36275.32</v>
      </c>
      <c r="W42" s="8">
        <v>36275.32</v>
      </c>
      <c r="X42" s="8">
        <v>0</v>
      </c>
      <c r="Y42" s="8">
        <v>0</v>
      </c>
      <c r="Z42" s="8">
        <v>0</v>
      </c>
      <c r="AA42" s="8">
        <v>0</v>
      </c>
      <c r="AB42" s="8">
        <v>26580.5</v>
      </c>
      <c r="AC42" s="8">
        <v>0</v>
      </c>
      <c r="AD42" s="8">
        <v>11978</v>
      </c>
      <c r="AE42" s="8">
        <v>8733</v>
      </c>
      <c r="AF42" s="8">
        <v>880.25</v>
      </c>
      <c r="AG42" s="8">
        <v>0</v>
      </c>
      <c r="AH42" s="8">
        <v>300019.4</v>
      </c>
      <c r="AI42" s="8">
        <v>0</v>
      </c>
      <c r="AJ42" s="8">
        <v>0</v>
      </c>
      <c r="AK42" s="8">
        <v>547236.1</v>
      </c>
      <c r="AL42" s="8">
        <v>547236.1</v>
      </c>
      <c r="AM42" s="8">
        <v>0</v>
      </c>
      <c r="AN42" s="8">
        <v>181783.06</v>
      </c>
      <c r="AO42" s="8">
        <v>262234.41</v>
      </c>
      <c r="AP42" s="8">
        <v>4813</v>
      </c>
      <c r="AQ42" s="8">
        <v>756</v>
      </c>
      <c r="AR42" s="8">
        <v>91</v>
      </c>
      <c r="AS42" s="8">
        <v>91</v>
      </c>
      <c r="AT42" s="8">
        <v>7.37</v>
      </c>
      <c r="AU42" s="8">
        <v>67.92</v>
      </c>
      <c r="AV42" s="8">
        <v>46.95</v>
      </c>
      <c r="AW42" s="8">
        <v>151.91</v>
      </c>
      <c r="AX42" s="8">
        <v>53.98</v>
      </c>
      <c r="AY42" s="8">
        <v>1120.13</v>
      </c>
      <c r="AZ42" s="8">
        <v>398.04</v>
      </c>
      <c r="BA42" s="8">
        <v>1266</v>
      </c>
      <c r="BB42" s="8">
        <v>672</v>
      </c>
      <c r="BC42" s="8">
        <v>671</v>
      </c>
      <c r="BD42" s="8">
        <v>53.08</v>
      </c>
      <c r="BE42" s="1">
        <v>67.92</v>
      </c>
    </row>
    <row r="43" s="1" customFormat="1" ht="24" customHeight="1" spans="1:57">
      <c r="A43" s="10" t="s">
        <v>169</v>
      </c>
      <c r="B43" s="8">
        <v>2587755.96</v>
      </c>
      <c r="C43" s="8">
        <v>1457493.96</v>
      </c>
      <c r="D43" s="8">
        <v>39568.74</v>
      </c>
      <c r="E43" s="8">
        <v>1176475.09</v>
      </c>
      <c r="F43" s="8">
        <v>206640.2</v>
      </c>
      <c r="G43" s="8">
        <v>32242.63</v>
      </c>
      <c r="H43" s="8">
        <v>823576.08</v>
      </c>
      <c r="I43" s="8">
        <v>823576.08</v>
      </c>
      <c r="J43" s="8">
        <v>122880</v>
      </c>
      <c r="K43" s="8">
        <v>0</v>
      </c>
      <c r="L43" s="8">
        <v>0</v>
      </c>
      <c r="M43" s="8">
        <v>0</v>
      </c>
      <c r="N43" s="8">
        <v>52629</v>
      </c>
      <c r="O43" s="8">
        <v>2426.5</v>
      </c>
      <c r="P43" s="8">
        <v>46716</v>
      </c>
      <c r="Q43" s="8">
        <v>12244.68</v>
      </c>
      <c r="R43" s="8">
        <v>281018.87</v>
      </c>
      <c r="S43" s="8">
        <v>20176</v>
      </c>
      <c r="T43" s="8">
        <v>6832</v>
      </c>
      <c r="U43" s="8">
        <v>4793.5</v>
      </c>
      <c r="V43" s="8">
        <v>149047.01</v>
      </c>
      <c r="W43" s="8">
        <v>149047.01</v>
      </c>
      <c r="X43" s="8">
        <v>0</v>
      </c>
      <c r="Y43" s="8">
        <v>0</v>
      </c>
      <c r="Z43" s="8">
        <v>0</v>
      </c>
      <c r="AA43" s="8">
        <v>0</v>
      </c>
      <c r="AB43" s="8">
        <v>13933</v>
      </c>
      <c r="AC43" s="8">
        <v>285</v>
      </c>
      <c r="AD43" s="8">
        <v>56695.1</v>
      </c>
      <c r="AE43" s="8">
        <v>24918</v>
      </c>
      <c r="AF43" s="8">
        <v>4339.26</v>
      </c>
      <c r="AG43" s="8">
        <v>0</v>
      </c>
      <c r="AH43" s="8">
        <v>1130262</v>
      </c>
      <c r="AI43" s="8">
        <v>0</v>
      </c>
      <c r="AJ43" s="8">
        <v>0</v>
      </c>
      <c r="AK43" s="8">
        <v>3512384.88</v>
      </c>
      <c r="AL43" s="8">
        <v>3512384.88</v>
      </c>
      <c r="AM43" s="8">
        <v>0</v>
      </c>
      <c r="AN43" s="8">
        <v>-924628.92</v>
      </c>
      <c r="AO43" s="8">
        <v>972623.09</v>
      </c>
      <c r="AP43" s="8">
        <v>13091</v>
      </c>
      <c r="AQ43" s="8">
        <v>1501</v>
      </c>
      <c r="AR43" s="8">
        <v>237</v>
      </c>
      <c r="AS43" s="8">
        <v>222</v>
      </c>
      <c r="AT43" s="8">
        <v>5.64</v>
      </c>
      <c r="AU43" s="8">
        <v>89.87</v>
      </c>
      <c r="AV43" s="8">
        <v>62.91</v>
      </c>
      <c r="AW43" s="8">
        <v>209.09</v>
      </c>
      <c r="AX43" s="8">
        <v>110.9</v>
      </c>
      <c r="AY43" s="8">
        <v>1178.26</v>
      </c>
      <c r="AZ43" s="8">
        <v>624.93</v>
      </c>
      <c r="BA43" s="8">
        <v>4876</v>
      </c>
      <c r="BB43" s="8">
        <v>1344</v>
      </c>
      <c r="BC43" s="8">
        <v>1251</v>
      </c>
      <c r="BD43" s="8">
        <v>27.56</v>
      </c>
      <c r="BE43" s="1">
        <v>89.87</v>
      </c>
    </row>
    <row r="44" s="1" customFormat="1" ht="24" customHeight="1" spans="1:57">
      <c r="A44" s="10" t="s">
        <v>170</v>
      </c>
      <c r="B44" s="8">
        <v>1831366.84</v>
      </c>
      <c r="C44" s="8">
        <v>1048588.84</v>
      </c>
      <c r="D44" s="8">
        <v>0</v>
      </c>
      <c r="E44" s="8">
        <v>748715.59</v>
      </c>
      <c r="F44" s="8">
        <v>167560</v>
      </c>
      <c r="G44" s="8">
        <v>7852.5</v>
      </c>
      <c r="H44" s="8">
        <v>504640.85</v>
      </c>
      <c r="I44" s="8">
        <v>504640.85</v>
      </c>
      <c r="J44" s="8">
        <v>68749.6</v>
      </c>
      <c r="K44" s="8">
        <v>0</v>
      </c>
      <c r="L44" s="8">
        <v>0</v>
      </c>
      <c r="M44" s="8">
        <v>0</v>
      </c>
      <c r="N44" s="8">
        <v>38078</v>
      </c>
      <c r="O44" s="8">
        <v>336</v>
      </c>
      <c r="P44" s="8">
        <v>24177.8</v>
      </c>
      <c r="Q44" s="8">
        <v>6070.44</v>
      </c>
      <c r="R44" s="8">
        <v>299873.25</v>
      </c>
      <c r="S44" s="8">
        <v>29280</v>
      </c>
      <c r="T44" s="8">
        <v>10843</v>
      </c>
      <c r="U44" s="8">
        <v>13167.5</v>
      </c>
      <c r="V44" s="8">
        <v>108984.41</v>
      </c>
      <c r="W44" s="8">
        <v>108984.41</v>
      </c>
      <c r="X44" s="8">
        <v>0</v>
      </c>
      <c r="Y44" s="8">
        <v>0</v>
      </c>
      <c r="Z44" s="8">
        <v>0</v>
      </c>
      <c r="AA44" s="8">
        <v>0</v>
      </c>
      <c r="AB44" s="8">
        <v>33620.5</v>
      </c>
      <c r="AC44" s="8">
        <v>438</v>
      </c>
      <c r="AD44" s="8">
        <v>74234.8</v>
      </c>
      <c r="AE44" s="8">
        <v>24001</v>
      </c>
      <c r="AF44" s="8">
        <v>5304.04</v>
      </c>
      <c r="AG44" s="8">
        <v>0</v>
      </c>
      <c r="AH44" s="8">
        <v>782778</v>
      </c>
      <c r="AI44" s="8">
        <v>0</v>
      </c>
      <c r="AJ44" s="8">
        <v>0</v>
      </c>
      <c r="AK44" s="8">
        <v>1345138.37</v>
      </c>
      <c r="AL44" s="8">
        <v>1345138.37</v>
      </c>
      <c r="AM44" s="8">
        <v>0</v>
      </c>
      <c r="AN44" s="8">
        <v>486228.47</v>
      </c>
      <c r="AO44" s="8">
        <v>613625.26</v>
      </c>
      <c r="AP44" s="8">
        <v>13725</v>
      </c>
      <c r="AQ44" s="8">
        <v>8805</v>
      </c>
      <c r="AR44" s="8">
        <v>332</v>
      </c>
      <c r="AS44" s="8">
        <v>332</v>
      </c>
      <c r="AT44" s="8">
        <v>5.77</v>
      </c>
      <c r="AU44" s="8">
        <v>54.55</v>
      </c>
      <c r="AV44" s="8">
        <v>36.77</v>
      </c>
      <c r="AW44" s="8">
        <v>156.35</v>
      </c>
      <c r="AX44" s="8">
        <v>56.82</v>
      </c>
      <c r="AY44" s="8">
        <v>902.76</v>
      </c>
      <c r="AZ44" s="8">
        <v>328.1</v>
      </c>
      <c r="BA44" s="8">
        <v>10550</v>
      </c>
      <c r="BB44" s="8">
        <v>1918</v>
      </c>
      <c r="BC44" s="8">
        <v>1917</v>
      </c>
      <c r="BD44" s="8">
        <v>18.18</v>
      </c>
      <c r="BE44" s="1">
        <v>54.55</v>
      </c>
    </row>
    <row r="45" s="1" customFormat="1" ht="24" customHeight="1" spans="1:57">
      <c r="A45" s="10" t="s">
        <v>171</v>
      </c>
      <c r="B45" s="8">
        <v>3469638.57</v>
      </c>
      <c r="C45" s="8">
        <v>2553086.57</v>
      </c>
      <c r="D45" s="8">
        <v>0</v>
      </c>
      <c r="E45" s="8">
        <v>2073457.89</v>
      </c>
      <c r="F45" s="8">
        <v>399581.95</v>
      </c>
      <c r="G45" s="8">
        <v>77236.15</v>
      </c>
      <c r="H45" s="8">
        <v>1394878.49</v>
      </c>
      <c r="I45" s="8">
        <v>1394878.49</v>
      </c>
      <c r="J45" s="8">
        <v>250361.4</v>
      </c>
      <c r="K45" s="8">
        <v>0</v>
      </c>
      <c r="L45" s="8">
        <v>0</v>
      </c>
      <c r="M45" s="8">
        <v>0</v>
      </c>
      <c r="N45" s="8">
        <v>100242.06</v>
      </c>
      <c r="O45" s="8">
        <v>3663.95</v>
      </c>
      <c r="P45" s="8">
        <v>90298.59</v>
      </c>
      <c r="Q45" s="8">
        <v>7556.7</v>
      </c>
      <c r="R45" s="8">
        <v>479628.68</v>
      </c>
      <c r="S45" s="8">
        <v>26504</v>
      </c>
      <c r="T45" s="8">
        <v>12740</v>
      </c>
      <c r="U45" s="8">
        <v>59544</v>
      </c>
      <c r="V45" s="8">
        <v>203249.35</v>
      </c>
      <c r="W45" s="8">
        <v>203249.35</v>
      </c>
      <c r="X45" s="8">
        <v>0</v>
      </c>
      <c r="Y45" s="8">
        <v>0</v>
      </c>
      <c r="Z45" s="8">
        <v>0</v>
      </c>
      <c r="AA45" s="8">
        <v>0</v>
      </c>
      <c r="AB45" s="8">
        <v>38220</v>
      </c>
      <c r="AC45" s="8">
        <v>570</v>
      </c>
      <c r="AD45" s="8">
        <v>98750.9</v>
      </c>
      <c r="AE45" s="8">
        <v>29660</v>
      </c>
      <c r="AF45" s="8">
        <v>10390.43</v>
      </c>
      <c r="AG45" s="8">
        <v>0</v>
      </c>
      <c r="AH45" s="8">
        <v>916552</v>
      </c>
      <c r="AI45" s="8">
        <v>0</v>
      </c>
      <c r="AJ45" s="8">
        <v>0</v>
      </c>
      <c r="AK45" s="8">
        <v>2397225.88</v>
      </c>
      <c r="AL45" s="8">
        <v>2397225.88</v>
      </c>
      <c r="AM45" s="8">
        <v>0</v>
      </c>
      <c r="AN45" s="8">
        <v>1072412.69</v>
      </c>
      <c r="AO45" s="8">
        <v>1743890.84</v>
      </c>
      <c r="AP45" s="8">
        <v>22526</v>
      </c>
      <c r="AQ45" s="8">
        <v>0</v>
      </c>
      <c r="AR45" s="8">
        <v>396</v>
      </c>
      <c r="AS45" s="8">
        <v>328</v>
      </c>
      <c r="AT45" s="8">
        <v>6.55</v>
      </c>
      <c r="AU45" s="8">
        <v>92.05</v>
      </c>
      <c r="AV45" s="8">
        <v>61.92</v>
      </c>
      <c r="AW45" s="8">
        <v>223.19</v>
      </c>
      <c r="AX45" s="8">
        <v>94.58</v>
      </c>
      <c r="AY45" s="8">
        <v>1460.92</v>
      </c>
      <c r="AZ45" s="8">
        <v>619.09</v>
      </c>
      <c r="BA45" s="8">
        <v>10600</v>
      </c>
      <c r="BB45" s="8">
        <v>2149</v>
      </c>
      <c r="BC45" s="8">
        <v>2147</v>
      </c>
      <c r="BD45" s="8">
        <v>20.27</v>
      </c>
      <c r="BE45" s="1">
        <v>92.05</v>
      </c>
    </row>
    <row r="46" s="1" customFormat="1" ht="24" customHeight="1" spans="1:57">
      <c r="A46" s="10" t="s">
        <v>172</v>
      </c>
      <c r="B46" s="8">
        <v>2951360.41</v>
      </c>
      <c r="C46" s="8">
        <v>2087435.41</v>
      </c>
      <c r="D46" s="8">
        <v>46830.31</v>
      </c>
      <c r="E46" s="8">
        <v>1583486</v>
      </c>
      <c r="F46" s="8">
        <v>202081.5</v>
      </c>
      <c r="G46" s="8">
        <v>30975.5</v>
      </c>
      <c r="H46" s="8">
        <v>1243639.13</v>
      </c>
      <c r="I46" s="8">
        <v>1232009.51</v>
      </c>
      <c r="J46" s="8">
        <v>143015</v>
      </c>
      <c r="K46" s="8">
        <v>0</v>
      </c>
      <c r="L46" s="8">
        <v>11629.62</v>
      </c>
      <c r="M46" s="8">
        <v>0</v>
      </c>
      <c r="N46" s="8">
        <v>57719.8</v>
      </c>
      <c r="O46" s="8">
        <v>4753.95</v>
      </c>
      <c r="P46" s="8">
        <v>34831.6</v>
      </c>
      <c r="Q46" s="8">
        <v>9484.52</v>
      </c>
      <c r="R46" s="8">
        <v>503949.41</v>
      </c>
      <c r="S46" s="8">
        <v>32264</v>
      </c>
      <c r="T46" s="8">
        <v>16040</v>
      </c>
      <c r="U46" s="8">
        <v>17225.5</v>
      </c>
      <c r="V46" s="8">
        <v>303289.87</v>
      </c>
      <c r="W46" s="8">
        <v>302914.2</v>
      </c>
      <c r="X46" s="8">
        <v>0</v>
      </c>
      <c r="Y46" s="8">
        <v>0</v>
      </c>
      <c r="Z46" s="8">
        <v>375.67</v>
      </c>
      <c r="AA46" s="8">
        <v>0</v>
      </c>
      <c r="AB46" s="8">
        <v>46314.5</v>
      </c>
      <c r="AC46" s="8">
        <v>0</v>
      </c>
      <c r="AD46" s="8">
        <v>47227.7</v>
      </c>
      <c r="AE46" s="8">
        <v>32887</v>
      </c>
      <c r="AF46" s="8">
        <v>8700.84</v>
      </c>
      <c r="AG46" s="8">
        <v>0</v>
      </c>
      <c r="AH46" s="8">
        <v>863925</v>
      </c>
      <c r="AI46" s="8">
        <v>0</v>
      </c>
      <c r="AJ46" s="8">
        <v>0</v>
      </c>
      <c r="AK46" s="8">
        <v>4332206.51</v>
      </c>
      <c r="AL46" s="8">
        <v>4332206.51</v>
      </c>
      <c r="AM46" s="8">
        <v>0</v>
      </c>
      <c r="AN46" s="8">
        <v>-1380846.1</v>
      </c>
      <c r="AO46" s="8">
        <v>1546929</v>
      </c>
      <c r="AP46" s="8">
        <v>14866</v>
      </c>
      <c r="AQ46" s="8">
        <v>1136</v>
      </c>
      <c r="AR46" s="8">
        <v>432</v>
      </c>
      <c r="AS46" s="8">
        <v>415</v>
      </c>
      <c r="AT46" s="8">
        <v>6.53</v>
      </c>
      <c r="AU46" s="8">
        <v>106.52</v>
      </c>
      <c r="AV46" s="8">
        <v>83.66</v>
      </c>
      <c r="AW46" s="8">
        <v>177.95</v>
      </c>
      <c r="AX46" s="8">
        <v>107.09</v>
      </c>
      <c r="AY46" s="8">
        <v>1162.45</v>
      </c>
      <c r="AZ46" s="8">
        <v>699.59</v>
      </c>
      <c r="BA46" s="8">
        <v>7632</v>
      </c>
      <c r="BB46" s="8">
        <v>2832</v>
      </c>
      <c r="BC46" s="8">
        <v>2711</v>
      </c>
      <c r="BD46" s="8">
        <v>37.11</v>
      </c>
      <c r="BE46" s="1">
        <v>106.52</v>
      </c>
    </row>
    <row r="47" s="1" customFormat="1" ht="24" customHeight="1" spans="1:57">
      <c r="A47" s="10" t="s">
        <v>173</v>
      </c>
      <c r="B47" s="8">
        <v>1473446.59</v>
      </c>
      <c r="C47" s="8">
        <v>835375.59</v>
      </c>
      <c r="D47" s="8">
        <v>192082.49</v>
      </c>
      <c r="E47" s="8">
        <v>637132.14</v>
      </c>
      <c r="F47" s="8">
        <v>84918</v>
      </c>
      <c r="G47" s="8">
        <v>12173.2</v>
      </c>
      <c r="H47" s="8">
        <v>486897.94</v>
      </c>
      <c r="I47" s="8">
        <v>486897.94</v>
      </c>
      <c r="J47" s="8">
        <v>59754.8</v>
      </c>
      <c r="K47" s="8">
        <v>0</v>
      </c>
      <c r="L47" s="8">
        <v>0</v>
      </c>
      <c r="M47" s="8">
        <v>0</v>
      </c>
      <c r="N47" s="8">
        <v>23734</v>
      </c>
      <c r="O47" s="8">
        <v>1860</v>
      </c>
      <c r="P47" s="8">
        <v>22055.8</v>
      </c>
      <c r="Q47" s="8">
        <v>5493.2</v>
      </c>
      <c r="R47" s="8">
        <v>198243.45</v>
      </c>
      <c r="S47" s="8">
        <v>17928</v>
      </c>
      <c r="T47" s="8">
        <v>8059</v>
      </c>
      <c r="U47" s="8">
        <v>7229.5</v>
      </c>
      <c r="V47" s="8">
        <v>61311.75</v>
      </c>
      <c r="W47" s="8">
        <v>61311.75</v>
      </c>
      <c r="X47" s="8">
        <v>0</v>
      </c>
      <c r="Y47" s="8">
        <v>0</v>
      </c>
      <c r="Z47" s="8">
        <v>0</v>
      </c>
      <c r="AA47" s="8">
        <v>0</v>
      </c>
      <c r="AB47" s="8">
        <v>21268</v>
      </c>
      <c r="AC47" s="8">
        <v>371</v>
      </c>
      <c r="AD47" s="8">
        <v>60671.3</v>
      </c>
      <c r="AE47" s="8">
        <v>18501</v>
      </c>
      <c r="AF47" s="8">
        <v>2903.9</v>
      </c>
      <c r="AG47" s="8">
        <v>0</v>
      </c>
      <c r="AH47" s="8">
        <v>638071</v>
      </c>
      <c r="AI47" s="8">
        <v>0</v>
      </c>
      <c r="AJ47" s="8">
        <v>0</v>
      </c>
      <c r="AK47" s="8">
        <v>3141246.78</v>
      </c>
      <c r="AL47" s="8">
        <v>3141246.78</v>
      </c>
      <c r="AM47" s="8">
        <v>0</v>
      </c>
      <c r="AN47" s="8">
        <v>-1667800.19</v>
      </c>
      <c r="AO47" s="8">
        <v>548209.69</v>
      </c>
      <c r="AP47" s="8">
        <v>7406</v>
      </c>
      <c r="AQ47" s="8">
        <v>4578</v>
      </c>
      <c r="AR47" s="8">
        <v>268</v>
      </c>
      <c r="AS47" s="8">
        <v>271</v>
      </c>
      <c r="AT47" s="8">
        <v>4.64</v>
      </c>
      <c r="AU47" s="8">
        <v>86.03</v>
      </c>
      <c r="AV47" s="8">
        <v>65.74</v>
      </c>
      <c r="AW47" s="8">
        <v>148.16</v>
      </c>
      <c r="AX47" s="8">
        <v>45.82</v>
      </c>
      <c r="AY47" s="8">
        <v>687.79</v>
      </c>
      <c r="AZ47" s="8">
        <v>212.72</v>
      </c>
      <c r="BA47" s="8">
        <v>5300</v>
      </c>
      <c r="BB47" s="8">
        <v>1338</v>
      </c>
      <c r="BC47" s="8">
        <v>1258</v>
      </c>
      <c r="BD47" s="8">
        <v>25.25</v>
      </c>
      <c r="BE47" s="1">
        <v>86.03</v>
      </c>
    </row>
    <row r="48" s="1" customFormat="1" ht="24" customHeight="1" spans="1:57">
      <c r="A48" s="10" t="s">
        <v>174</v>
      </c>
      <c r="B48" s="8">
        <v>1234450.55</v>
      </c>
      <c r="C48" s="8">
        <v>853008.55</v>
      </c>
      <c r="D48" s="8">
        <v>3918.61</v>
      </c>
      <c r="E48" s="8">
        <v>720081.03</v>
      </c>
      <c r="F48" s="8">
        <v>123073</v>
      </c>
      <c r="G48" s="8">
        <v>8576</v>
      </c>
      <c r="H48" s="8">
        <v>536197.01</v>
      </c>
      <c r="I48" s="8">
        <v>536197.01</v>
      </c>
      <c r="J48" s="8">
        <v>82720.4</v>
      </c>
      <c r="K48" s="8">
        <v>0</v>
      </c>
      <c r="L48" s="8">
        <v>0</v>
      </c>
      <c r="M48" s="8">
        <v>0</v>
      </c>
      <c r="N48" s="8">
        <v>28745.4</v>
      </c>
      <c r="O48" s="8">
        <v>1639</v>
      </c>
      <c r="P48" s="8">
        <v>11945.2</v>
      </c>
      <c r="Q48" s="8">
        <v>9905.42</v>
      </c>
      <c r="R48" s="8">
        <v>132927.52</v>
      </c>
      <c r="S48" s="8">
        <v>10956</v>
      </c>
      <c r="T48" s="8">
        <v>6797</v>
      </c>
      <c r="U48" s="8">
        <v>5634</v>
      </c>
      <c r="V48" s="8">
        <v>46124.67</v>
      </c>
      <c r="W48" s="8">
        <v>46124.67</v>
      </c>
      <c r="X48" s="8">
        <v>0</v>
      </c>
      <c r="Y48" s="8">
        <v>0</v>
      </c>
      <c r="Z48" s="8">
        <v>0</v>
      </c>
      <c r="AA48" s="8">
        <v>0</v>
      </c>
      <c r="AB48" s="8">
        <v>25093.5</v>
      </c>
      <c r="AC48" s="8">
        <v>616</v>
      </c>
      <c r="AD48" s="8">
        <v>22176.7</v>
      </c>
      <c r="AE48" s="8">
        <v>13995</v>
      </c>
      <c r="AF48" s="8">
        <v>1534.65</v>
      </c>
      <c r="AG48" s="8">
        <v>0</v>
      </c>
      <c r="AH48" s="8">
        <v>381442</v>
      </c>
      <c r="AI48" s="8">
        <v>0</v>
      </c>
      <c r="AJ48" s="8">
        <v>0</v>
      </c>
      <c r="AK48" s="8">
        <v>1535675.84</v>
      </c>
      <c r="AL48" s="8">
        <v>1535675.84</v>
      </c>
      <c r="AM48" s="8">
        <v>0</v>
      </c>
      <c r="AN48" s="8">
        <v>-301225.29</v>
      </c>
      <c r="AO48" s="8">
        <v>582321.68</v>
      </c>
      <c r="AP48" s="8">
        <v>8573</v>
      </c>
      <c r="AQ48" s="8">
        <v>316</v>
      </c>
      <c r="AR48" s="8">
        <v>227</v>
      </c>
      <c r="AS48" s="8">
        <v>220</v>
      </c>
      <c r="AT48" s="8">
        <v>4.75</v>
      </c>
      <c r="AU48" s="8">
        <v>83.99</v>
      </c>
      <c r="AV48" s="8">
        <v>62.54</v>
      </c>
      <c r="AW48" s="8">
        <v>125.4</v>
      </c>
      <c r="AX48" s="8">
        <v>43.51</v>
      </c>
      <c r="AY48" s="8">
        <v>595.1</v>
      </c>
      <c r="AZ48" s="8">
        <v>206.49</v>
      </c>
      <c r="BA48" s="8">
        <v>5300</v>
      </c>
      <c r="BB48" s="8">
        <v>1060</v>
      </c>
      <c r="BC48" s="8">
        <v>1044</v>
      </c>
      <c r="BD48" s="8">
        <v>20</v>
      </c>
      <c r="BE48" s="1">
        <v>83.99</v>
      </c>
    </row>
    <row r="49" s="1" customFormat="1" ht="24" customHeight="1" spans="1:57">
      <c r="A49" s="10" t="s">
        <v>175</v>
      </c>
      <c r="B49" s="8">
        <v>1144977.41</v>
      </c>
      <c r="C49" s="8">
        <v>719870.41</v>
      </c>
      <c r="D49" s="8">
        <v>37278.56</v>
      </c>
      <c r="E49" s="8">
        <v>447698.2</v>
      </c>
      <c r="F49" s="8">
        <v>129887</v>
      </c>
      <c r="G49" s="8">
        <v>10450.5</v>
      </c>
      <c r="H49" s="8">
        <v>275421.64</v>
      </c>
      <c r="I49" s="8">
        <v>275421.64</v>
      </c>
      <c r="J49" s="8">
        <v>14260.8</v>
      </c>
      <c r="K49" s="8">
        <v>0</v>
      </c>
      <c r="L49" s="8">
        <v>0</v>
      </c>
      <c r="M49" s="8">
        <v>0</v>
      </c>
      <c r="N49" s="8">
        <v>20390</v>
      </c>
      <c r="O49" s="8">
        <v>633</v>
      </c>
      <c r="P49" s="8">
        <v>10311.8</v>
      </c>
      <c r="Q49" s="8">
        <v>604.26</v>
      </c>
      <c r="R49" s="8">
        <v>272172.21</v>
      </c>
      <c r="S49" s="8">
        <v>28200</v>
      </c>
      <c r="T49" s="8">
        <v>11592</v>
      </c>
      <c r="U49" s="8">
        <v>10144.5</v>
      </c>
      <c r="V49" s="8">
        <v>82298.04</v>
      </c>
      <c r="W49" s="8">
        <v>82298.04</v>
      </c>
      <c r="X49" s="8">
        <v>0</v>
      </c>
      <c r="Y49" s="8">
        <v>0</v>
      </c>
      <c r="Z49" s="8">
        <v>0</v>
      </c>
      <c r="AA49" s="8">
        <v>0</v>
      </c>
      <c r="AB49" s="8">
        <v>69194.5</v>
      </c>
      <c r="AC49" s="8">
        <v>3724.52</v>
      </c>
      <c r="AD49" s="8">
        <v>40623</v>
      </c>
      <c r="AE49" s="8">
        <v>25997</v>
      </c>
      <c r="AF49" s="8">
        <v>398.65</v>
      </c>
      <c r="AG49" s="8">
        <v>0</v>
      </c>
      <c r="AH49" s="8">
        <v>425107</v>
      </c>
      <c r="AI49" s="8">
        <v>0</v>
      </c>
      <c r="AJ49" s="8">
        <v>0</v>
      </c>
      <c r="AK49" s="8">
        <v>1552404.9</v>
      </c>
      <c r="AL49" s="8">
        <v>1552404.9</v>
      </c>
      <c r="AM49" s="8">
        <v>0</v>
      </c>
      <c r="AN49" s="8">
        <v>-407427.49</v>
      </c>
      <c r="AO49" s="8">
        <v>357719.68</v>
      </c>
      <c r="AP49" s="8">
        <v>9104</v>
      </c>
      <c r="AQ49" s="8">
        <v>6594</v>
      </c>
      <c r="AR49" s="8">
        <v>296</v>
      </c>
      <c r="AS49" s="8">
        <v>293</v>
      </c>
      <c r="AT49" s="8">
        <v>7.1</v>
      </c>
      <c r="AU49" s="8">
        <v>49.18</v>
      </c>
      <c r="AV49" s="8">
        <v>30.25</v>
      </c>
      <c r="AW49" s="8">
        <v>129.3</v>
      </c>
      <c r="AX49" s="8">
        <v>39.1</v>
      </c>
      <c r="AY49" s="8">
        <v>917.88</v>
      </c>
      <c r="AZ49" s="8">
        <v>277.54</v>
      </c>
      <c r="BA49" s="8">
        <v>4876</v>
      </c>
      <c r="BB49" s="8">
        <v>2105</v>
      </c>
      <c r="BC49" s="8">
        <v>2080</v>
      </c>
      <c r="BD49" s="8">
        <v>43.17</v>
      </c>
      <c r="BE49" s="1">
        <v>49.18</v>
      </c>
    </row>
    <row r="50" s="1" customFormat="1" ht="24" customHeight="1" spans="1:57">
      <c r="A50" s="10" t="s">
        <v>176</v>
      </c>
      <c r="B50" s="8">
        <v>451430.33</v>
      </c>
      <c r="C50" s="8">
        <v>166774.33</v>
      </c>
      <c r="D50" s="8">
        <v>0</v>
      </c>
      <c r="E50" s="8">
        <v>140215.83</v>
      </c>
      <c r="F50" s="8">
        <v>32612</v>
      </c>
      <c r="G50" s="8">
        <v>18.5</v>
      </c>
      <c r="H50" s="8">
        <v>102837.35</v>
      </c>
      <c r="I50" s="8">
        <v>102837.35</v>
      </c>
      <c r="J50" s="8">
        <v>600</v>
      </c>
      <c r="K50" s="8">
        <v>0</v>
      </c>
      <c r="L50" s="8">
        <v>0</v>
      </c>
      <c r="M50" s="8">
        <v>0</v>
      </c>
      <c r="N50" s="8">
        <v>3900.5</v>
      </c>
      <c r="O50" s="8">
        <v>0</v>
      </c>
      <c r="P50" s="8">
        <v>306.6</v>
      </c>
      <c r="Q50" s="8">
        <v>540.88</v>
      </c>
      <c r="R50" s="8">
        <v>26558.5</v>
      </c>
      <c r="S50" s="8">
        <v>2976</v>
      </c>
      <c r="T50" s="8">
        <v>1155</v>
      </c>
      <c r="U50" s="8">
        <v>1017.5</v>
      </c>
      <c r="V50" s="8">
        <v>8814.27</v>
      </c>
      <c r="W50" s="8">
        <v>8814.27</v>
      </c>
      <c r="X50" s="8">
        <v>0</v>
      </c>
      <c r="Y50" s="8">
        <v>0</v>
      </c>
      <c r="Z50" s="8">
        <v>0</v>
      </c>
      <c r="AA50" s="8">
        <v>0</v>
      </c>
      <c r="AB50" s="8">
        <v>3487.5</v>
      </c>
      <c r="AC50" s="8">
        <v>0</v>
      </c>
      <c r="AD50" s="8">
        <v>4991.6</v>
      </c>
      <c r="AE50" s="8">
        <v>2945</v>
      </c>
      <c r="AF50" s="8">
        <v>1171.63</v>
      </c>
      <c r="AG50" s="8">
        <v>0</v>
      </c>
      <c r="AH50" s="8">
        <v>284656</v>
      </c>
      <c r="AI50" s="8">
        <v>0</v>
      </c>
      <c r="AJ50" s="8">
        <v>0</v>
      </c>
      <c r="AK50" s="8">
        <v>643885.61</v>
      </c>
      <c r="AL50" s="8">
        <v>643885.61</v>
      </c>
      <c r="AM50" s="8">
        <v>0</v>
      </c>
      <c r="AN50" s="8">
        <v>-192455.28</v>
      </c>
      <c r="AO50" s="8">
        <v>111651.62</v>
      </c>
      <c r="AP50" s="8">
        <v>2400</v>
      </c>
      <c r="AQ50" s="8">
        <v>1937</v>
      </c>
      <c r="AR50" s="8">
        <v>62</v>
      </c>
      <c r="AS50" s="8">
        <v>58</v>
      </c>
      <c r="AT50" s="8">
        <v>3.5</v>
      </c>
      <c r="AU50" s="8">
        <v>58.42</v>
      </c>
      <c r="AV50" s="8">
        <v>42.85</v>
      </c>
      <c r="AW50" s="8">
        <v>131.48</v>
      </c>
      <c r="AX50" s="8">
        <v>43.64</v>
      </c>
      <c r="AY50" s="8">
        <v>460.17</v>
      </c>
      <c r="AZ50" s="8">
        <v>152.72</v>
      </c>
      <c r="BA50" s="8">
        <v>1266</v>
      </c>
      <c r="BB50" s="8">
        <v>202</v>
      </c>
      <c r="BC50" s="8">
        <v>203</v>
      </c>
      <c r="BD50" s="8">
        <v>15.96</v>
      </c>
      <c r="BE50" s="1">
        <v>58.42</v>
      </c>
    </row>
    <row r="51" s="1" customFormat="1" ht="24" customHeight="1" spans="1:57">
      <c r="A51" s="10" t="s">
        <v>177</v>
      </c>
      <c r="B51" s="8">
        <v>2081236.34</v>
      </c>
      <c r="C51" s="8">
        <v>383696.94</v>
      </c>
      <c r="D51" s="8">
        <v>277.01</v>
      </c>
      <c r="E51" s="8">
        <v>358209.32</v>
      </c>
      <c r="F51" s="8">
        <v>67784</v>
      </c>
      <c r="G51" s="8">
        <v>1104</v>
      </c>
      <c r="H51" s="8">
        <v>259904.26</v>
      </c>
      <c r="I51" s="8">
        <v>188447.09</v>
      </c>
      <c r="J51" s="8">
        <v>56093</v>
      </c>
      <c r="K51" s="8">
        <v>68452.94</v>
      </c>
      <c r="L51" s="8">
        <v>3004.23</v>
      </c>
      <c r="M51" s="8">
        <v>0</v>
      </c>
      <c r="N51" s="8">
        <v>25220.26</v>
      </c>
      <c r="O51" s="8">
        <v>0</v>
      </c>
      <c r="P51" s="8">
        <v>4196.8</v>
      </c>
      <c r="Q51" s="8">
        <v>0</v>
      </c>
      <c r="R51" s="8">
        <v>25487.62</v>
      </c>
      <c r="S51" s="8">
        <v>5480</v>
      </c>
      <c r="T51" s="8">
        <v>1939</v>
      </c>
      <c r="U51" s="8">
        <v>22</v>
      </c>
      <c r="V51" s="8">
        <v>7044.4</v>
      </c>
      <c r="W51" s="8">
        <v>6941.07</v>
      </c>
      <c r="X51" s="8">
        <v>0</v>
      </c>
      <c r="Y51" s="8">
        <v>103.33</v>
      </c>
      <c r="Z51" s="8">
        <v>0</v>
      </c>
      <c r="AA51" s="8">
        <v>0</v>
      </c>
      <c r="AB51" s="8">
        <v>4207</v>
      </c>
      <c r="AC51" s="8">
        <v>0</v>
      </c>
      <c r="AD51" s="8">
        <v>2881.8</v>
      </c>
      <c r="AE51" s="8">
        <v>3557</v>
      </c>
      <c r="AF51" s="8">
        <v>356.42</v>
      </c>
      <c r="AG51" s="8">
        <v>0</v>
      </c>
      <c r="AH51" s="8">
        <v>1696566.27</v>
      </c>
      <c r="AI51" s="8">
        <v>0</v>
      </c>
      <c r="AJ51" s="8">
        <v>269.54</v>
      </c>
      <c r="AK51" s="8">
        <v>2408823.13</v>
      </c>
      <c r="AL51" s="8">
        <v>2408821.25</v>
      </c>
      <c r="AM51" s="8">
        <v>1.88</v>
      </c>
      <c r="AN51" s="8">
        <v>-327586.79</v>
      </c>
      <c r="AO51" s="8">
        <v>266948.66</v>
      </c>
      <c r="AP51" s="8">
        <v>6314</v>
      </c>
      <c r="AQ51" s="8">
        <v>29</v>
      </c>
      <c r="AR51" s="8">
        <v>68</v>
      </c>
      <c r="AS51" s="8">
        <v>68</v>
      </c>
      <c r="AT51" s="8">
        <v>4.07</v>
      </c>
      <c r="AU51" s="8">
        <v>56.73</v>
      </c>
      <c r="AV51" s="8">
        <v>41.16</v>
      </c>
      <c r="AW51" s="8">
        <v>92.01</v>
      </c>
      <c r="AX51" s="8">
        <v>25.43</v>
      </c>
      <c r="AY51" s="8">
        <v>374.82</v>
      </c>
      <c r="AZ51" s="8">
        <v>103.59</v>
      </c>
      <c r="BA51" s="8">
        <v>2120</v>
      </c>
      <c r="BB51" s="8">
        <v>277</v>
      </c>
      <c r="BC51" s="8">
        <v>277</v>
      </c>
      <c r="BD51" s="8">
        <v>13.07</v>
      </c>
      <c r="BE51" s="1">
        <v>56.69</v>
      </c>
    </row>
    <row r="52" s="1" customFormat="1" ht="24" customHeight="1" spans="1:57">
      <c r="A52" s="10" t="s">
        <v>178</v>
      </c>
      <c r="B52" s="8">
        <v>5063681.97</v>
      </c>
      <c r="C52" s="8">
        <v>1024358.27</v>
      </c>
      <c r="D52" s="8">
        <v>453561.91</v>
      </c>
      <c r="E52" s="8">
        <v>992512.36</v>
      </c>
      <c r="F52" s="8">
        <v>88485</v>
      </c>
      <c r="G52" s="8">
        <v>10086</v>
      </c>
      <c r="H52" s="8">
        <v>396282.63</v>
      </c>
      <c r="I52" s="8">
        <v>365097</v>
      </c>
      <c r="J52" s="8">
        <v>65461</v>
      </c>
      <c r="K52" s="8">
        <v>25099.32</v>
      </c>
      <c r="L52" s="8">
        <v>6086.31</v>
      </c>
      <c r="M52" s="8">
        <v>4423.32</v>
      </c>
      <c r="N52" s="8">
        <v>483577.41</v>
      </c>
      <c r="O52" s="8">
        <v>0</v>
      </c>
      <c r="P52" s="8">
        <v>9658</v>
      </c>
      <c r="Q52" s="8">
        <v>0</v>
      </c>
      <c r="R52" s="8">
        <v>31845.91</v>
      </c>
      <c r="S52" s="8">
        <v>4320</v>
      </c>
      <c r="T52" s="8">
        <v>1974</v>
      </c>
      <c r="U52" s="8">
        <v>1842</v>
      </c>
      <c r="V52" s="8">
        <v>11216.62</v>
      </c>
      <c r="W52" s="8">
        <v>10959.67</v>
      </c>
      <c r="X52" s="8">
        <v>0</v>
      </c>
      <c r="Y52" s="8">
        <v>256.95</v>
      </c>
      <c r="Z52" s="8">
        <v>0</v>
      </c>
      <c r="AA52" s="8">
        <v>1026.99</v>
      </c>
      <c r="AB52" s="8">
        <v>701.5</v>
      </c>
      <c r="AC52" s="8">
        <v>0</v>
      </c>
      <c r="AD52" s="8">
        <v>4029.8</v>
      </c>
      <c r="AE52" s="8">
        <v>6735</v>
      </c>
      <c r="AF52" s="8">
        <v>0</v>
      </c>
      <c r="AG52" s="8">
        <v>0</v>
      </c>
      <c r="AH52" s="8">
        <v>4027673.6</v>
      </c>
      <c r="AI52" s="8">
        <v>0</v>
      </c>
      <c r="AJ52" s="8">
        <v>0</v>
      </c>
      <c r="AK52" s="8">
        <v>5092832.48</v>
      </c>
      <c r="AL52" s="8">
        <v>5092832.48</v>
      </c>
      <c r="AM52" s="8">
        <v>0</v>
      </c>
      <c r="AN52" s="8">
        <v>-29150.51</v>
      </c>
      <c r="AO52" s="8">
        <v>407499.25</v>
      </c>
      <c r="AP52" s="8">
        <v>21257</v>
      </c>
      <c r="AQ52" s="8">
        <v>10757</v>
      </c>
      <c r="AR52" s="8">
        <v>47</v>
      </c>
      <c r="AS52" s="8">
        <v>47</v>
      </c>
      <c r="AT52" s="8">
        <v>5.81</v>
      </c>
      <c r="AU52" s="8">
        <v>46.69</v>
      </c>
      <c r="AV52" s="8">
        <v>18.64</v>
      </c>
      <c r="AW52" s="8">
        <v>116.65</v>
      </c>
      <c r="AX52" s="8">
        <v>41.09</v>
      </c>
      <c r="AY52" s="8">
        <v>677.57</v>
      </c>
      <c r="AZ52" s="8">
        <v>238.65</v>
      </c>
      <c r="BA52" s="8">
        <v>6784</v>
      </c>
      <c r="BB52" s="8">
        <v>273</v>
      </c>
      <c r="BC52" s="8">
        <v>273</v>
      </c>
      <c r="BD52" s="8">
        <v>4.02</v>
      </c>
      <c r="BE52" s="1">
        <v>46.69</v>
      </c>
    </row>
    <row r="53" s="1" customFormat="1" ht="24" customHeight="1" spans="1:57">
      <c r="A53" s="10" t="s">
        <v>179</v>
      </c>
      <c r="B53" s="8">
        <v>4338543.53</v>
      </c>
      <c r="C53" s="8">
        <v>690026.99</v>
      </c>
      <c r="D53" s="8">
        <v>142870.2</v>
      </c>
      <c r="E53" s="8">
        <v>620593.76</v>
      </c>
      <c r="F53" s="8">
        <v>88645</v>
      </c>
      <c r="G53" s="8">
        <v>6679.5</v>
      </c>
      <c r="H53" s="8">
        <v>340230.64</v>
      </c>
      <c r="I53" s="8">
        <v>266125.29</v>
      </c>
      <c r="J53" s="8">
        <v>88497</v>
      </c>
      <c r="K53" s="8">
        <v>49532.12</v>
      </c>
      <c r="L53" s="8">
        <v>24573.23</v>
      </c>
      <c r="M53" s="8">
        <v>168.25</v>
      </c>
      <c r="N53" s="8">
        <v>166531.7</v>
      </c>
      <c r="O53" s="8">
        <v>1610</v>
      </c>
      <c r="P53" s="8">
        <v>3394.1</v>
      </c>
      <c r="Q53" s="8">
        <v>13334.57</v>
      </c>
      <c r="R53" s="8">
        <v>69433.23</v>
      </c>
      <c r="S53" s="8">
        <v>11220</v>
      </c>
      <c r="T53" s="8">
        <v>4069</v>
      </c>
      <c r="U53" s="8">
        <v>1401.5</v>
      </c>
      <c r="V53" s="8">
        <v>16205.79</v>
      </c>
      <c r="W53" s="8">
        <v>7237.52</v>
      </c>
      <c r="X53" s="8">
        <v>0</v>
      </c>
      <c r="Y53" s="8">
        <v>2387.36</v>
      </c>
      <c r="Z53" s="8">
        <v>6580.91</v>
      </c>
      <c r="AA53" s="8">
        <v>0.25</v>
      </c>
      <c r="AB53" s="8">
        <v>24105</v>
      </c>
      <c r="AC53" s="8">
        <v>55</v>
      </c>
      <c r="AD53" s="8">
        <v>2583.2</v>
      </c>
      <c r="AE53" s="8">
        <v>7102</v>
      </c>
      <c r="AF53" s="8">
        <v>2691.49</v>
      </c>
      <c r="AG53" s="8">
        <v>0</v>
      </c>
      <c r="AH53" s="8">
        <v>3646915.28</v>
      </c>
      <c r="AI53" s="8">
        <v>0</v>
      </c>
      <c r="AJ53" s="8">
        <v>768.24</v>
      </c>
      <c r="AK53" s="8">
        <v>3622879.57</v>
      </c>
      <c r="AL53" s="8">
        <v>3622879.57</v>
      </c>
      <c r="AM53" s="8">
        <v>0</v>
      </c>
      <c r="AN53" s="8">
        <v>715663.96</v>
      </c>
      <c r="AO53" s="8">
        <v>356436.43</v>
      </c>
      <c r="AP53" s="8">
        <v>9779</v>
      </c>
      <c r="AQ53" s="8">
        <v>2269</v>
      </c>
      <c r="AR53" s="8">
        <v>85</v>
      </c>
      <c r="AS53" s="8">
        <v>85</v>
      </c>
      <c r="AT53" s="8">
        <v>6.62</v>
      </c>
      <c r="AU53" s="8">
        <v>63.46</v>
      </c>
      <c r="AV53" s="8">
        <v>34.79</v>
      </c>
      <c r="AW53" s="8">
        <v>123.33</v>
      </c>
      <c r="AX53" s="8">
        <v>28.78</v>
      </c>
      <c r="AY53" s="8">
        <v>816.86</v>
      </c>
      <c r="AZ53" s="8">
        <v>190.66</v>
      </c>
      <c r="BA53" s="8">
        <v>3180</v>
      </c>
      <c r="BB53" s="8">
        <v>563</v>
      </c>
      <c r="BC53" s="8">
        <v>563</v>
      </c>
      <c r="BD53" s="8">
        <v>17.7</v>
      </c>
      <c r="BE53" s="1">
        <v>63.38</v>
      </c>
    </row>
    <row r="54" s="1" customFormat="1" ht="24" customHeight="1" spans="1:57">
      <c r="A54" s="10" t="s">
        <v>180</v>
      </c>
      <c r="B54" s="8">
        <v>4459052.71</v>
      </c>
      <c r="C54" s="8">
        <v>732009.17</v>
      </c>
      <c r="D54" s="8">
        <v>14570.14</v>
      </c>
      <c r="E54" s="8">
        <v>689700.51</v>
      </c>
      <c r="F54" s="8">
        <v>133115</v>
      </c>
      <c r="G54" s="8">
        <v>7894</v>
      </c>
      <c r="H54" s="8">
        <v>436727.44</v>
      </c>
      <c r="I54" s="8">
        <v>272494.88</v>
      </c>
      <c r="J54" s="8">
        <v>49903</v>
      </c>
      <c r="K54" s="8">
        <v>72493.86</v>
      </c>
      <c r="L54" s="8">
        <v>91738.7</v>
      </c>
      <c r="M54" s="8">
        <v>2979.84</v>
      </c>
      <c r="N54" s="8">
        <v>75811.33</v>
      </c>
      <c r="O54" s="8">
        <v>0</v>
      </c>
      <c r="P54" s="8">
        <v>14351.4</v>
      </c>
      <c r="Q54" s="8">
        <v>18821.5</v>
      </c>
      <c r="R54" s="8">
        <v>42308.66</v>
      </c>
      <c r="S54" s="8">
        <v>3444</v>
      </c>
      <c r="T54" s="8">
        <v>2009</v>
      </c>
      <c r="U54" s="8">
        <v>2170</v>
      </c>
      <c r="V54" s="8">
        <v>16557.04</v>
      </c>
      <c r="W54" s="8">
        <v>13278.66</v>
      </c>
      <c r="X54" s="8">
        <v>0</v>
      </c>
      <c r="Y54" s="8">
        <v>1788.71</v>
      </c>
      <c r="Z54" s="8">
        <v>1489.67</v>
      </c>
      <c r="AA54" s="8">
        <v>324.82</v>
      </c>
      <c r="AB54" s="8">
        <v>12195.5</v>
      </c>
      <c r="AC54" s="8">
        <v>0</v>
      </c>
      <c r="AD54" s="8">
        <v>1886.3</v>
      </c>
      <c r="AE54" s="8">
        <v>3717</v>
      </c>
      <c r="AF54" s="8">
        <v>5</v>
      </c>
      <c r="AG54" s="8">
        <v>0</v>
      </c>
      <c r="AH54" s="8">
        <v>3699835.69</v>
      </c>
      <c r="AI54" s="8">
        <v>0</v>
      </c>
      <c r="AJ54" s="8">
        <v>239.15</v>
      </c>
      <c r="AK54" s="8">
        <v>3894298.26</v>
      </c>
      <c r="AL54" s="8">
        <v>3894298.26</v>
      </c>
      <c r="AM54" s="8">
        <v>0</v>
      </c>
      <c r="AN54" s="8">
        <v>564754.45</v>
      </c>
      <c r="AO54" s="8">
        <v>453408.75</v>
      </c>
      <c r="AP54" s="8">
        <v>10459</v>
      </c>
      <c r="AQ54" s="8">
        <v>482</v>
      </c>
      <c r="AR54" s="8">
        <v>69</v>
      </c>
      <c r="AS54" s="8">
        <v>69</v>
      </c>
      <c r="AT54" s="8">
        <v>4.55</v>
      </c>
      <c r="AU54" s="8">
        <v>65.94</v>
      </c>
      <c r="AV54" s="8">
        <v>41.76</v>
      </c>
      <c r="AW54" s="8">
        <v>134.74</v>
      </c>
      <c r="AX54" s="8">
        <v>52.73</v>
      </c>
      <c r="AY54" s="8">
        <v>613.17</v>
      </c>
      <c r="AZ54" s="8">
        <v>239.96</v>
      </c>
      <c r="BA54" s="8">
        <v>4240</v>
      </c>
      <c r="BB54" s="8">
        <v>314</v>
      </c>
      <c r="BC54" s="8">
        <v>314</v>
      </c>
      <c r="BD54" s="8">
        <v>7.41</v>
      </c>
      <c r="BE54" s="1">
        <v>65.92</v>
      </c>
    </row>
    <row r="55" s="1" customFormat="1" ht="24" customHeight="1" spans="1:57">
      <c r="A55" s="10" t="s">
        <v>181</v>
      </c>
      <c r="B55" s="8">
        <v>2538091.16</v>
      </c>
      <c r="C55" s="8">
        <v>587039.09</v>
      </c>
      <c r="D55" s="8">
        <v>96437.91</v>
      </c>
      <c r="E55" s="8">
        <v>533010.56</v>
      </c>
      <c r="F55" s="8">
        <v>98544</v>
      </c>
      <c r="G55" s="8">
        <v>2970</v>
      </c>
      <c r="H55" s="8">
        <v>290163.9</v>
      </c>
      <c r="I55" s="8">
        <v>237617.16</v>
      </c>
      <c r="J55" s="8">
        <v>56749</v>
      </c>
      <c r="K55" s="8">
        <v>47692.98</v>
      </c>
      <c r="L55" s="8">
        <v>4853.76</v>
      </c>
      <c r="M55" s="8">
        <v>0</v>
      </c>
      <c r="N55" s="8">
        <v>133856.41</v>
      </c>
      <c r="O55" s="8">
        <v>30</v>
      </c>
      <c r="P55" s="8">
        <v>5327</v>
      </c>
      <c r="Q55" s="8">
        <v>2119.25</v>
      </c>
      <c r="R55" s="8">
        <v>54028.53</v>
      </c>
      <c r="S55" s="8">
        <v>10208</v>
      </c>
      <c r="T55" s="8">
        <v>4417</v>
      </c>
      <c r="U55" s="8">
        <v>1202.5</v>
      </c>
      <c r="V55" s="8">
        <v>14934.8</v>
      </c>
      <c r="W55" s="8">
        <v>11853.63</v>
      </c>
      <c r="X55" s="8">
        <v>0</v>
      </c>
      <c r="Y55" s="8">
        <v>2834.58</v>
      </c>
      <c r="Z55" s="8">
        <v>246.59</v>
      </c>
      <c r="AA55" s="8">
        <v>0</v>
      </c>
      <c r="AB55" s="8">
        <v>11241</v>
      </c>
      <c r="AC55" s="8">
        <v>0</v>
      </c>
      <c r="AD55" s="8">
        <v>2525.4</v>
      </c>
      <c r="AE55" s="8">
        <v>8203</v>
      </c>
      <c r="AF55" s="8">
        <v>1296.83</v>
      </c>
      <c r="AG55" s="8">
        <v>0</v>
      </c>
      <c r="AH55" s="8">
        <v>1932079.49</v>
      </c>
      <c r="AI55" s="8">
        <v>0</v>
      </c>
      <c r="AJ55" s="8">
        <v>394.92</v>
      </c>
      <c r="AK55" s="8">
        <v>2845105.43</v>
      </c>
      <c r="AL55" s="8">
        <v>2845105.43</v>
      </c>
      <c r="AM55" s="8">
        <v>0</v>
      </c>
      <c r="AN55" s="8">
        <v>-307014.27</v>
      </c>
      <c r="AO55" s="8">
        <v>305098.7</v>
      </c>
      <c r="AP55" s="8">
        <v>11197</v>
      </c>
      <c r="AQ55" s="8">
        <v>2290</v>
      </c>
      <c r="AR55" s="8">
        <v>113</v>
      </c>
      <c r="AS55" s="8">
        <v>113</v>
      </c>
      <c r="AT55" s="8">
        <v>5.58</v>
      </c>
      <c r="AU55" s="8">
        <v>47.6</v>
      </c>
      <c r="AV55" s="8">
        <v>25.91</v>
      </c>
      <c r="AW55" s="8">
        <v>85.62</v>
      </c>
      <c r="AX55" s="8">
        <v>23.67</v>
      </c>
      <c r="AY55" s="8">
        <v>478.13</v>
      </c>
      <c r="AZ55" s="8">
        <v>132.17</v>
      </c>
      <c r="BA55" s="8">
        <v>3180</v>
      </c>
      <c r="BB55" s="8">
        <v>631</v>
      </c>
      <c r="BC55" s="8">
        <v>631</v>
      </c>
      <c r="BD55" s="8">
        <v>19.84</v>
      </c>
      <c r="BE55" s="1">
        <v>47.57</v>
      </c>
    </row>
    <row r="56" s="1" customFormat="1" ht="24" customHeight="1" spans="1:57">
      <c r="A56" s="10" t="s">
        <v>182</v>
      </c>
      <c r="B56" s="8">
        <v>2828073.11</v>
      </c>
      <c r="C56" s="8">
        <v>701681.87</v>
      </c>
      <c r="D56" s="8">
        <v>33600.03</v>
      </c>
      <c r="E56" s="8">
        <v>644086.71</v>
      </c>
      <c r="F56" s="8">
        <v>152198</v>
      </c>
      <c r="G56" s="8">
        <v>12288</v>
      </c>
      <c r="H56" s="8">
        <v>411545.49</v>
      </c>
      <c r="I56" s="8">
        <v>236854.04</v>
      </c>
      <c r="J56" s="8">
        <v>45054</v>
      </c>
      <c r="K56" s="8">
        <v>127756.11</v>
      </c>
      <c r="L56" s="8">
        <v>46935.34</v>
      </c>
      <c r="M56" s="8">
        <v>2677.79</v>
      </c>
      <c r="N56" s="8">
        <v>58705.73</v>
      </c>
      <c r="O56" s="8">
        <v>176</v>
      </c>
      <c r="P56" s="8">
        <v>6495.7</v>
      </c>
      <c r="Q56" s="8">
        <v>0</v>
      </c>
      <c r="R56" s="8">
        <v>57595.16</v>
      </c>
      <c r="S56" s="8">
        <v>8920</v>
      </c>
      <c r="T56" s="8">
        <v>3136</v>
      </c>
      <c r="U56" s="8">
        <v>2879</v>
      </c>
      <c r="V56" s="8">
        <v>10405.06</v>
      </c>
      <c r="W56" s="8">
        <v>8740.96</v>
      </c>
      <c r="X56" s="8">
        <v>0</v>
      </c>
      <c r="Y56" s="8">
        <v>929.09</v>
      </c>
      <c r="Z56" s="8">
        <v>735.01</v>
      </c>
      <c r="AA56" s="8">
        <v>737.8</v>
      </c>
      <c r="AB56" s="8">
        <v>18018.5</v>
      </c>
      <c r="AC56" s="8">
        <v>0</v>
      </c>
      <c r="AD56" s="8">
        <v>7723.8</v>
      </c>
      <c r="AE56" s="8">
        <v>5775</v>
      </c>
      <c r="AF56" s="8">
        <v>0</v>
      </c>
      <c r="AG56" s="8">
        <v>0</v>
      </c>
      <c r="AH56" s="8">
        <v>2125969.34</v>
      </c>
      <c r="AI56" s="8">
        <v>0</v>
      </c>
      <c r="AJ56" s="8">
        <v>0</v>
      </c>
      <c r="AK56" s="8">
        <v>3276705.32</v>
      </c>
      <c r="AL56" s="8">
        <v>3276705.32</v>
      </c>
      <c r="AM56" s="8">
        <v>0</v>
      </c>
      <c r="AN56" s="8">
        <v>-448632.21</v>
      </c>
      <c r="AO56" s="8">
        <v>421950.55</v>
      </c>
      <c r="AP56" s="8">
        <v>14089</v>
      </c>
      <c r="AQ56" s="8">
        <v>1022</v>
      </c>
      <c r="AR56" s="8">
        <v>103</v>
      </c>
      <c r="AS56" s="8">
        <v>103</v>
      </c>
      <c r="AT56" s="8">
        <v>4.38</v>
      </c>
      <c r="AU56" s="8">
        <v>45.72</v>
      </c>
      <c r="AV56" s="8">
        <v>29.21</v>
      </c>
      <c r="AW56" s="8">
        <v>127.71</v>
      </c>
      <c r="AX56" s="8">
        <v>23.07</v>
      </c>
      <c r="AY56" s="8">
        <v>559.18</v>
      </c>
      <c r="AZ56" s="8">
        <v>101.02</v>
      </c>
      <c r="BA56" s="8">
        <v>2544</v>
      </c>
      <c r="BB56" s="8">
        <v>451</v>
      </c>
      <c r="BC56" s="8">
        <v>451</v>
      </c>
      <c r="BD56" s="8">
        <v>17.73</v>
      </c>
      <c r="BE56" s="1">
        <v>45.72</v>
      </c>
    </row>
    <row r="57" s="1" customFormat="1" ht="24" customHeight="1" spans="1:57">
      <c r="A57" s="10" t="s">
        <v>183</v>
      </c>
      <c r="B57" s="8">
        <v>4096113.04</v>
      </c>
      <c r="C57" s="8">
        <v>1242187.45</v>
      </c>
      <c r="D57" s="8">
        <v>25163.15</v>
      </c>
      <c r="E57" s="8">
        <v>1128986.82</v>
      </c>
      <c r="F57" s="8">
        <v>233887</v>
      </c>
      <c r="G57" s="8">
        <v>8302.5</v>
      </c>
      <c r="H57" s="8">
        <v>772244.65</v>
      </c>
      <c r="I57" s="8">
        <v>530014.75</v>
      </c>
      <c r="J57" s="8">
        <v>111660</v>
      </c>
      <c r="K57" s="8">
        <v>201950.52</v>
      </c>
      <c r="L57" s="8">
        <v>40279.38</v>
      </c>
      <c r="M57" s="8">
        <v>0</v>
      </c>
      <c r="N57" s="8">
        <v>69534.55</v>
      </c>
      <c r="O57" s="8">
        <v>939</v>
      </c>
      <c r="P57" s="8">
        <v>29005.93</v>
      </c>
      <c r="Q57" s="8">
        <v>15073.19</v>
      </c>
      <c r="R57" s="8">
        <v>113200.63</v>
      </c>
      <c r="S57" s="8">
        <v>9132</v>
      </c>
      <c r="T57" s="8">
        <v>5789</v>
      </c>
      <c r="U57" s="8">
        <v>2862.5</v>
      </c>
      <c r="V57" s="8">
        <v>14439.27</v>
      </c>
      <c r="W57" s="8">
        <v>4354.36</v>
      </c>
      <c r="X57" s="8">
        <v>0</v>
      </c>
      <c r="Y57" s="8">
        <v>149.46</v>
      </c>
      <c r="Z57" s="8">
        <v>9935.45</v>
      </c>
      <c r="AA57" s="8">
        <v>0</v>
      </c>
      <c r="AB57" s="8">
        <v>60066.5</v>
      </c>
      <c r="AC57" s="8">
        <v>0</v>
      </c>
      <c r="AD57" s="8">
        <v>7687</v>
      </c>
      <c r="AE57" s="8">
        <v>10740</v>
      </c>
      <c r="AF57" s="8">
        <v>2484.36</v>
      </c>
      <c r="AG57" s="8">
        <v>0</v>
      </c>
      <c r="AH57" s="8">
        <v>2849232.66</v>
      </c>
      <c r="AI57" s="8">
        <v>0</v>
      </c>
      <c r="AJ57" s="8">
        <v>301.17</v>
      </c>
      <c r="AK57" s="8">
        <v>4290349.55</v>
      </c>
      <c r="AL57" s="8">
        <v>4290349.55</v>
      </c>
      <c r="AM57" s="8">
        <v>0</v>
      </c>
      <c r="AN57" s="8">
        <v>-194236.51</v>
      </c>
      <c r="AO57" s="8">
        <v>786683.92</v>
      </c>
      <c r="AP57" s="8">
        <v>17672</v>
      </c>
      <c r="AQ57" s="8">
        <v>807</v>
      </c>
      <c r="AR57" s="8">
        <v>103</v>
      </c>
      <c r="AS57" s="8">
        <v>103</v>
      </c>
      <c r="AT57" s="8">
        <v>7.39</v>
      </c>
      <c r="AU57" s="8">
        <v>63.89</v>
      </c>
      <c r="AV57" s="8">
        <v>43.7</v>
      </c>
      <c r="AW57" s="8">
        <v>148.75</v>
      </c>
      <c r="AX57" s="8">
        <v>18.97</v>
      </c>
      <c r="AY57" s="8">
        <v>1099.04</v>
      </c>
      <c r="AZ57" s="8">
        <v>140.19</v>
      </c>
      <c r="BA57" s="8">
        <v>5300</v>
      </c>
      <c r="BB57" s="8">
        <v>761</v>
      </c>
      <c r="BC57" s="8">
        <v>761</v>
      </c>
      <c r="BD57" s="8">
        <v>14.36</v>
      </c>
      <c r="BE57" s="1">
        <v>63.87</v>
      </c>
    </row>
    <row r="58" s="1" customFormat="1" ht="24" customHeight="1" spans="1:57">
      <c r="A58" s="10" t="s">
        <v>184</v>
      </c>
      <c r="B58" s="8">
        <v>7948088.07</v>
      </c>
      <c r="C58" s="8">
        <v>4304058.49</v>
      </c>
      <c r="D58" s="8">
        <v>0</v>
      </c>
      <c r="E58" s="8">
        <v>4296258.36</v>
      </c>
      <c r="F58" s="8">
        <v>169826</v>
      </c>
      <c r="G58" s="8">
        <v>3285</v>
      </c>
      <c r="H58" s="8">
        <v>3899486.36</v>
      </c>
      <c r="I58" s="8">
        <v>3732225.28</v>
      </c>
      <c r="J58" s="8">
        <v>2812094</v>
      </c>
      <c r="K58" s="8">
        <v>160906.39</v>
      </c>
      <c r="L58" s="8">
        <v>6354.69</v>
      </c>
      <c r="M58" s="8">
        <v>0</v>
      </c>
      <c r="N58" s="8">
        <v>191566</v>
      </c>
      <c r="O58" s="8">
        <v>0</v>
      </c>
      <c r="P58" s="8">
        <v>27707</v>
      </c>
      <c r="Q58" s="8">
        <v>4388</v>
      </c>
      <c r="R58" s="8">
        <v>7800.13</v>
      </c>
      <c r="S58" s="8">
        <v>1480</v>
      </c>
      <c r="T58" s="8">
        <v>658</v>
      </c>
      <c r="U58" s="8">
        <v>351.5</v>
      </c>
      <c r="V58" s="8">
        <v>1676.51</v>
      </c>
      <c r="W58" s="8">
        <v>1583.65</v>
      </c>
      <c r="X58" s="8">
        <v>0</v>
      </c>
      <c r="Y58" s="8">
        <v>92.86</v>
      </c>
      <c r="Z58" s="8">
        <v>0</v>
      </c>
      <c r="AA58" s="8">
        <v>131.04</v>
      </c>
      <c r="AB58" s="8">
        <v>1064</v>
      </c>
      <c r="AC58" s="8">
        <v>0</v>
      </c>
      <c r="AD58" s="8">
        <v>1276.8</v>
      </c>
      <c r="AE58" s="8">
        <v>1162</v>
      </c>
      <c r="AF58" s="8">
        <v>0.28</v>
      </c>
      <c r="AG58" s="8">
        <v>0</v>
      </c>
      <c r="AH58" s="8">
        <v>3596524.51</v>
      </c>
      <c r="AI58" s="8">
        <v>0</v>
      </c>
      <c r="AJ58" s="8">
        <v>597.22</v>
      </c>
      <c r="AK58" s="8">
        <v>8117017.85</v>
      </c>
      <c r="AL58" s="8">
        <v>8117017.85</v>
      </c>
      <c r="AM58" s="8">
        <v>0</v>
      </c>
      <c r="AN58" s="8">
        <v>-168929.78</v>
      </c>
      <c r="AO58" s="8">
        <v>3901162.87</v>
      </c>
      <c r="AP58" s="8">
        <v>16447</v>
      </c>
      <c r="AQ58" s="8">
        <v>0</v>
      </c>
      <c r="AR58" s="8">
        <v>20</v>
      </c>
      <c r="AS58" s="8">
        <v>20</v>
      </c>
      <c r="AT58" s="8">
        <v>5.05</v>
      </c>
      <c r="AU58" s="8">
        <v>261.22</v>
      </c>
      <c r="AV58" s="8">
        <v>237.09</v>
      </c>
      <c r="AW58" s="8">
        <v>77.23</v>
      </c>
      <c r="AX58" s="8">
        <v>16.6</v>
      </c>
      <c r="AY58" s="8">
        <v>390.01</v>
      </c>
      <c r="AZ58" s="8">
        <v>83.83</v>
      </c>
      <c r="BA58" s="8">
        <v>1272</v>
      </c>
      <c r="BB58" s="8">
        <v>101</v>
      </c>
      <c r="BC58" s="8">
        <v>101</v>
      </c>
      <c r="BD58" s="8">
        <v>7.94</v>
      </c>
      <c r="BE58" s="1">
        <v>261.18</v>
      </c>
    </row>
    <row r="59" s="1" customFormat="1" ht="24" customHeight="1" spans="1:57">
      <c r="A59" s="10" t="s">
        <v>185</v>
      </c>
      <c r="B59" s="8">
        <v>6040154.17</v>
      </c>
      <c r="C59" s="8">
        <v>3091788.11</v>
      </c>
      <c r="D59" s="8">
        <v>445833.27</v>
      </c>
      <c r="E59" s="8">
        <v>3072878.66</v>
      </c>
      <c r="F59" s="8">
        <v>258083</v>
      </c>
      <c r="G59" s="8">
        <v>3152.5</v>
      </c>
      <c r="H59" s="8">
        <v>2343452</v>
      </c>
      <c r="I59" s="8">
        <v>1699964.97</v>
      </c>
      <c r="J59" s="8">
        <v>125183</v>
      </c>
      <c r="K59" s="8">
        <v>632443.7</v>
      </c>
      <c r="L59" s="8">
        <v>11043.33</v>
      </c>
      <c r="M59" s="8">
        <v>1089.4</v>
      </c>
      <c r="N59" s="8">
        <v>458649.27</v>
      </c>
      <c r="O59" s="8">
        <v>98</v>
      </c>
      <c r="P59" s="8">
        <v>3880.1</v>
      </c>
      <c r="Q59" s="8">
        <v>4474.39</v>
      </c>
      <c r="R59" s="8">
        <v>18909.45</v>
      </c>
      <c r="S59" s="8">
        <v>1832</v>
      </c>
      <c r="T59" s="8">
        <v>672</v>
      </c>
      <c r="U59" s="8">
        <v>277.5</v>
      </c>
      <c r="V59" s="8">
        <v>12058.83</v>
      </c>
      <c r="W59" s="8">
        <v>11882.31</v>
      </c>
      <c r="X59" s="8">
        <v>0</v>
      </c>
      <c r="Y59" s="8">
        <v>176.52</v>
      </c>
      <c r="Z59" s="8">
        <v>0</v>
      </c>
      <c r="AA59" s="8">
        <v>0</v>
      </c>
      <c r="AB59" s="8">
        <v>1206</v>
      </c>
      <c r="AC59" s="8">
        <v>0</v>
      </c>
      <c r="AD59" s="8">
        <v>1490</v>
      </c>
      <c r="AE59" s="8">
        <v>1194</v>
      </c>
      <c r="AF59" s="8">
        <v>179.12</v>
      </c>
      <c r="AG59" s="8">
        <v>0</v>
      </c>
      <c r="AH59" s="8">
        <v>2946603.4</v>
      </c>
      <c r="AI59" s="8">
        <v>0</v>
      </c>
      <c r="AJ59" s="8">
        <v>654.56</v>
      </c>
      <c r="AK59" s="8">
        <v>5591387.28</v>
      </c>
      <c r="AL59" s="8">
        <v>5591387.28</v>
      </c>
      <c r="AM59" s="8">
        <v>0</v>
      </c>
      <c r="AN59" s="8">
        <v>448766.89</v>
      </c>
      <c r="AO59" s="8">
        <v>2355510.83</v>
      </c>
      <c r="AP59" s="8">
        <v>28471</v>
      </c>
      <c r="AQ59" s="8">
        <v>7020</v>
      </c>
      <c r="AR59" s="8">
        <v>19</v>
      </c>
      <c r="AS59" s="8">
        <v>19</v>
      </c>
      <c r="AT59" s="8">
        <v>5.79</v>
      </c>
      <c r="AU59" s="8">
        <v>107.93</v>
      </c>
      <c r="AV59" s="8">
        <v>82.31</v>
      </c>
      <c r="AW59" s="8">
        <v>171.9</v>
      </c>
      <c r="AX59" s="8">
        <v>109.63</v>
      </c>
      <c r="AY59" s="8">
        <v>995.23</v>
      </c>
      <c r="AZ59" s="8">
        <v>634.68</v>
      </c>
      <c r="BA59" s="8">
        <v>2120</v>
      </c>
      <c r="BB59" s="8">
        <v>110</v>
      </c>
      <c r="BC59" s="8">
        <v>110</v>
      </c>
      <c r="BD59" s="8">
        <v>5.19</v>
      </c>
      <c r="BE59" s="1">
        <v>107.91</v>
      </c>
    </row>
    <row r="60" s="1" customFormat="1" ht="24" customHeight="1" spans="1:57">
      <c r="A60" s="10" t="s">
        <v>186</v>
      </c>
      <c r="B60" s="8">
        <v>3533148.85</v>
      </c>
      <c r="C60" s="8">
        <v>1156918.7</v>
      </c>
      <c r="D60" s="8">
        <v>124298.99</v>
      </c>
      <c r="E60" s="8">
        <v>931522.72</v>
      </c>
      <c r="F60" s="8">
        <v>222356</v>
      </c>
      <c r="G60" s="8">
        <v>815</v>
      </c>
      <c r="H60" s="8">
        <v>617301.05</v>
      </c>
      <c r="I60" s="8">
        <v>562452.36</v>
      </c>
      <c r="J60" s="8">
        <v>102411.6</v>
      </c>
      <c r="K60" s="8">
        <v>0</v>
      </c>
      <c r="L60" s="8">
        <v>54848.69</v>
      </c>
      <c r="M60" s="8">
        <v>0</v>
      </c>
      <c r="N60" s="8">
        <v>48877</v>
      </c>
      <c r="O60" s="8">
        <v>1079</v>
      </c>
      <c r="P60" s="8">
        <v>17817.33</v>
      </c>
      <c r="Q60" s="8">
        <v>23277.34</v>
      </c>
      <c r="R60" s="8">
        <v>225395.98</v>
      </c>
      <c r="S60" s="8">
        <v>28232</v>
      </c>
      <c r="T60" s="8">
        <v>9219</v>
      </c>
      <c r="U60" s="8">
        <v>1774</v>
      </c>
      <c r="V60" s="8">
        <v>38310.73</v>
      </c>
      <c r="W60" s="8">
        <v>35613.01</v>
      </c>
      <c r="X60" s="8">
        <v>0</v>
      </c>
      <c r="Y60" s="8">
        <v>0</v>
      </c>
      <c r="Z60" s="8">
        <v>2697.72</v>
      </c>
      <c r="AA60" s="8">
        <v>0</v>
      </c>
      <c r="AB60" s="8">
        <v>94530.5</v>
      </c>
      <c r="AC60" s="8">
        <v>0</v>
      </c>
      <c r="AD60" s="8">
        <v>25097.4</v>
      </c>
      <c r="AE60" s="8">
        <v>23049.5</v>
      </c>
      <c r="AF60" s="8">
        <v>5182.85</v>
      </c>
      <c r="AG60" s="8">
        <v>0</v>
      </c>
      <c r="AH60" s="8">
        <v>1783284.27</v>
      </c>
      <c r="AI60" s="8">
        <v>0</v>
      </c>
      <c r="AJ60" s="8">
        <v>0</v>
      </c>
      <c r="AK60" s="8">
        <v>2683997.38</v>
      </c>
      <c r="AL60" s="8">
        <v>2683997.38</v>
      </c>
      <c r="AM60" s="8">
        <v>0</v>
      </c>
      <c r="AN60" s="8">
        <v>849151.47</v>
      </c>
      <c r="AO60" s="8">
        <v>660710.78</v>
      </c>
      <c r="AP60" s="8">
        <v>16234</v>
      </c>
      <c r="AQ60" s="8">
        <v>4639</v>
      </c>
      <c r="AR60" s="8">
        <v>260</v>
      </c>
      <c r="AS60" s="8">
        <v>260</v>
      </c>
      <c r="AT60" s="8">
        <v>6.15</v>
      </c>
      <c r="AU60" s="8">
        <v>57.38</v>
      </c>
      <c r="AV60" s="8">
        <v>38.03</v>
      </c>
      <c r="AW60" s="8">
        <v>140.87</v>
      </c>
      <c r="AX60" s="8">
        <v>23.94</v>
      </c>
      <c r="AY60" s="8">
        <v>866.91</v>
      </c>
      <c r="AZ60" s="8">
        <v>147.35</v>
      </c>
      <c r="BA60" s="8">
        <v>4240</v>
      </c>
      <c r="BB60" s="8">
        <v>1600</v>
      </c>
      <c r="BC60" s="8">
        <v>1600</v>
      </c>
      <c r="BD60" s="8">
        <v>37.74</v>
      </c>
      <c r="BE60" s="1">
        <v>57.38</v>
      </c>
    </row>
    <row r="61" s="1" customFormat="1" ht="24" customHeight="1" spans="1:57">
      <c r="A61" s="10" t="s">
        <v>187</v>
      </c>
      <c r="B61" s="8">
        <v>1773502.12</v>
      </c>
      <c r="C61" s="8">
        <v>605662.52</v>
      </c>
      <c r="D61" s="8">
        <v>11757.49</v>
      </c>
      <c r="E61" s="8">
        <v>503796.75</v>
      </c>
      <c r="F61" s="8">
        <v>101269</v>
      </c>
      <c r="G61" s="8">
        <v>8681</v>
      </c>
      <c r="H61" s="8">
        <v>340755.98</v>
      </c>
      <c r="I61" s="8">
        <v>324301.58</v>
      </c>
      <c r="J61" s="8">
        <v>105867.2</v>
      </c>
      <c r="K61" s="8">
        <v>0</v>
      </c>
      <c r="L61" s="8">
        <v>16454.4</v>
      </c>
      <c r="M61" s="8">
        <v>5273.09</v>
      </c>
      <c r="N61" s="8">
        <v>32341</v>
      </c>
      <c r="O61" s="8">
        <v>939</v>
      </c>
      <c r="P61" s="8">
        <v>16192.21</v>
      </c>
      <c r="Q61" s="8">
        <v>-1654.53</v>
      </c>
      <c r="R61" s="8">
        <v>101865.77</v>
      </c>
      <c r="S61" s="8">
        <v>11020</v>
      </c>
      <c r="T61" s="8">
        <v>3934</v>
      </c>
      <c r="U61" s="8">
        <v>9817</v>
      </c>
      <c r="V61" s="8">
        <v>23200.44</v>
      </c>
      <c r="W61" s="8">
        <v>22932.06</v>
      </c>
      <c r="X61" s="8">
        <v>0</v>
      </c>
      <c r="Y61" s="8">
        <v>0</v>
      </c>
      <c r="Z61" s="8">
        <v>268.38</v>
      </c>
      <c r="AA61" s="8">
        <v>3467.04</v>
      </c>
      <c r="AB61" s="8">
        <v>17648</v>
      </c>
      <c r="AC61" s="8">
        <v>0</v>
      </c>
      <c r="AD61" s="8">
        <v>19325.11</v>
      </c>
      <c r="AE61" s="8">
        <v>10750</v>
      </c>
      <c r="AF61" s="8">
        <v>2704.18</v>
      </c>
      <c r="AG61" s="8">
        <v>0</v>
      </c>
      <c r="AH61" s="8">
        <v>1166973.65</v>
      </c>
      <c r="AI61" s="8">
        <v>0</v>
      </c>
      <c r="AJ61" s="8">
        <v>0</v>
      </c>
      <c r="AK61" s="8">
        <v>2083935.71</v>
      </c>
      <c r="AL61" s="8">
        <v>2083935.71</v>
      </c>
      <c r="AM61" s="8">
        <v>0</v>
      </c>
      <c r="AN61" s="8">
        <v>-310433.59</v>
      </c>
      <c r="AO61" s="8">
        <v>363956.42</v>
      </c>
      <c r="AP61" s="8">
        <v>8027</v>
      </c>
      <c r="AQ61" s="8">
        <v>316</v>
      </c>
      <c r="AR61" s="8">
        <v>137</v>
      </c>
      <c r="AS61" s="8">
        <v>137</v>
      </c>
      <c r="AT61" s="8">
        <v>5.01</v>
      </c>
      <c r="AU61" s="8">
        <v>62.76</v>
      </c>
      <c r="AV61" s="8">
        <v>42.45</v>
      </c>
      <c r="AW61" s="8">
        <v>148.49</v>
      </c>
      <c r="AX61" s="8">
        <v>33.82</v>
      </c>
      <c r="AY61" s="8">
        <v>743.55</v>
      </c>
      <c r="AZ61" s="8">
        <v>169.35</v>
      </c>
      <c r="BA61" s="8">
        <v>3180</v>
      </c>
      <c r="BB61" s="8">
        <v>686</v>
      </c>
      <c r="BC61" s="8">
        <v>686</v>
      </c>
      <c r="BD61" s="8">
        <v>21.57</v>
      </c>
      <c r="BE61" s="1">
        <v>62.76</v>
      </c>
    </row>
    <row r="62" s="1" customFormat="1" ht="24" customHeight="1" spans="1:57">
      <c r="A62" s="10" t="s">
        <v>188</v>
      </c>
      <c r="B62" s="8">
        <v>3258324.4</v>
      </c>
      <c r="C62" s="8">
        <v>1237669</v>
      </c>
      <c r="D62" s="8">
        <v>205140.76</v>
      </c>
      <c r="E62" s="8">
        <v>1000146.8</v>
      </c>
      <c r="F62" s="8">
        <v>232990</v>
      </c>
      <c r="G62" s="8">
        <v>13902.9</v>
      </c>
      <c r="H62" s="8">
        <v>695219.83</v>
      </c>
      <c r="I62" s="8">
        <v>609408.5</v>
      </c>
      <c r="J62" s="8">
        <v>64193.3</v>
      </c>
      <c r="K62" s="8">
        <v>0</v>
      </c>
      <c r="L62" s="8">
        <v>85811.33</v>
      </c>
      <c r="M62" s="8">
        <v>11045.01</v>
      </c>
      <c r="N62" s="8">
        <v>32875.56</v>
      </c>
      <c r="O62" s="8">
        <v>1463</v>
      </c>
      <c r="P62" s="8">
        <v>6773</v>
      </c>
      <c r="Q62" s="8">
        <v>5877.5</v>
      </c>
      <c r="R62" s="8">
        <v>237522.2</v>
      </c>
      <c r="S62" s="8">
        <v>24733</v>
      </c>
      <c r="T62" s="8">
        <v>8568</v>
      </c>
      <c r="U62" s="8">
        <v>7608.3</v>
      </c>
      <c r="V62" s="8">
        <v>69770.82</v>
      </c>
      <c r="W62" s="8">
        <v>66670.95</v>
      </c>
      <c r="X62" s="8">
        <v>0</v>
      </c>
      <c r="Y62" s="8">
        <v>0</v>
      </c>
      <c r="Z62" s="8">
        <v>3099.87</v>
      </c>
      <c r="AA62" s="8">
        <v>7185.08</v>
      </c>
      <c r="AB62" s="8">
        <v>61340</v>
      </c>
      <c r="AC62" s="8">
        <v>90</v>
      </c>
      <c r="AD62" s="8">
        <v>32241.5</v>
      </c>
      <c r="AE62" s="8">
        <v>22133</v>
      </c>
      <c r="AF62" s="8">
        <v>3852.5</v>
      </c>
      <c r="AG62" s="8">
        <v>0</v>
      </c>
      <c r="AH62" s="8">
        <v>1988433.45</v>
      </c>
      <c r="AI62" s="8">
        <v>0</v>
      </c>
      <c r="AJ62" s="8">
        <v>0</v>
      </c>
      <c r="AK62" s="8">
        <v>3474232.73</v>
      </c>
      <c r="AL62" s="8">
        <v>3474232.73</v>
      </c>
      <c r="AM62" s="8">
        <v>0</v>
      </c>
      <c r="AN62" s="8">
        <v>-215908.33</v>
      </c>
      <c r="AO62" s="8">
        <v>764990.65</v>
      </c>
      <c r="AP62" s="8">
        <v>18384</v>
      </c>
      <c r="AQ62" s="8">
        <v>6090</v>
      </c>
      <c r="AR62" s="8">
        <v>261</v>
      </c>
      <c r="AS62" s="8">
        <v>261</v>
      </c>
      <c r="AT62" s="8">
        <v>5.99</v>
      </c>
      <c r="AU62" s="8">
        <v>54.4</v>
      </c>
      <c r="AV62" s="8">
        <v>37.82</v>
      </c>
      <c r="AW62" s="8">
        <v>151.97</v>
      </c>
      <c r="AX62" s="8">
        <v>44.64</v>
      </c>
      <c r="AY62" s="8">
        <v>910.05</v>
      </c>
      <c r="AZ62" s="8">
        <v>267.32</v>
      </c>
      <c r="BA62" s="8">
        <v>3180</v>
      </c>
      <c r="BB62" s="8">
        <v>1563</v>
      </c>
      <c r="BC62" s="8">
        <v>1563</v>
      </c>
      <c r="BD62" s="8">
        <v>49.15</v>
      </c>
      <c r="BE62" s="1">
        <v>54.4</v>
      </c>
    </row>
    <row r="63" s="1" customFormat="1" ht="24" customHeight="1" spans="1:57">
      <c r="A63" s="10" t="s">
        <v>189</v>
      </c>
      <c r="B63" s="8">
        <v>11915105.93</v>
      </c>
      <c r="C63" s="8">
        <v>1253979.92</v>
      </c>
      <c r="D63" s="8">
        <v>216985.16</v>
      </c>
      <c r="E63" s="8">
        <v>1066514</v>
      </c>
      <c r="F63" s="8">
        <v>245781</v>
      </c>
      <c r="G63" s="8">
        <v>1741.3</v>
      </c>
      <c r="H63" s="8">
        <v>746818.94</v>
      </c>
      <c r="I63" s="8">
        <v>697313.12</v>
      </c>
      <c r="J63" s="8">
        <v>83707</v>
      </c>
      <c r="K63" s="8">
        <v>0</v>
      </c>
      <c r="L63" s="8">
        <v>49505.82</v>
      </c>
      <c r="M63" s="8">
        <v>2295.46</v>
      </c>
      <c r="N63" s="8">
        <v>46871.9</v>
      </c>
      <c r="O63" s="8">
        <v>1343</v>
      </c>
      <c r="P63" s="8">
        <v>25620.3</v>
      </c>
      <c r="Q63" s="8">
        <v>-3957.9</v>
      </c>
      <c r="R63" s="8">
        <v>187465.92</v>
      </c>
      <c r="S63" s="8">
        <v>16039</v>
      </c>
      <c r="T63" s="8">
        <v>0</v>
      </c>
      <c r="U63" s="8">
        <v>5599.5</v>
      </c>
      <c r="V63" s="8">
        <v>48515.03</v>
      </c>
      <c r="W63" s="8">
        <v>48313.06</v>
      </c>
      <c r="X63" s="8">
        <v>0</v>
      </c>
      <c r="Y63" s="8">
        <v>0</v>
      </c>
      <c r="Z63" s="8">
        <v>201.97</v>
      </c>
      <c r="AA63" s="8">
        <v>4443.59</v>
      </c>
      <c r="AB63" s="8">
        <v>26613</v>
      </c>
      <c r="AC63" s="8">
        <v>0</v>
      </c>
      <c r="AD63" s="8">
        <v>51446.8</v>
      </c>
      <c r="AE63" s="8">
        <v>23719</v>
      </c>
      <c r="AF63" s="8">
        <v>11090</v>
      </c>
      <c r="AG63" s="8">
        <v>0</v>
      </c>
      <c r="AH63" s="8">
        <v>10656803.52</v>
      </c>
      <c r="AI63" s="8">
        <v>0</v>
      </c>
      <c r="AJ63" s="8">
        <v>0</v>
      </c>
      <c r="AK63" s="8">
        <v>2726194.97</v>
      </c>
      <c r="AL63" s="8">
        <v>2726194.97</v>
      </c>
      <c r="AM63" s="8">
        <v>0</v>
      </c>
      <c r="AN63" s="8">
        <v>9188910.96</v>
      </c>
      <c r="AO63" s="8">
        <v>794854.36</v>
      </c>
      <c r="AP63" s="8">
        <v>18369</v>
      </c>
      <c r="AQ63" s="8">
        <v>0</v>
      </c>
      <c r="AR63" s="8">
        <v>254</v>
      </c>
      <c r="AS63" s="8">
        <v>254</v>
      </c>
      <c r="AT63" s="8">
        <v>5.2</v>
      </c>
      <c r="AU63" s="8">
        <v>58.06</v>
      </c>
      <c r="AV63" s="8">
        <v>40.66</v>
      </c>
      <c r="AW63" s="8">
        <v>141.8</v>
      </c>
      <c r="AX63" s="8">
        <v>36.7</v>
      </c>
      <c r="AY63" s="8">
        <v>738.05</v>
      </c>
      <c r="AZ63" s="8">
        <v>191</v>
      </c>
      <c r="BA63" s="8">
        <v>3180</v>
      </c>
      <c r="BB63" s="8">
        <v>1322</v>
      </c>
      <c r="BC63" s="8">
        <v>1322</v>
      </c>
      <c r="BD63" s="8">
        <v>41.57</v>
      </c>
      <c r="BE63" s="1">
        <v>58.06</v>
      </c>
    </row>
    <row r="64" s="1" customFormat="1" ht="24" customHeight="1" spans="1:57">
      <c r="A64" s="10" t="s">
        <v>190</v>
      </c>
      <c r="B64" s="8">
        <v>1592029.33</v>
      </c>
      <c r="C64" s="8">
        <v>447221.21</v>
      </c>
      <c r="D64" s="8">
        <v>12150.09</v>
      </c>
      <c r="E64" s="8">
        <v>387088.19</v>
      </c>
      <c r="F64" s="8">
        <v>113869</v>
      </c>
      <c r="G64" s="8">
        <v>2689.5</v>
      </c>
      <c r="H64" s="8">
        <v>249180.93</v>
      </c>
      <c r="I64" s="8">
        <v>243516.24</v>
      </c>
      <c r="J64" s="8">
        <v>44035</v>
      </c>
      <c r="K64" s="8">
        <v>0</v>
      </c>
      <c r="L64" s="8">
        <v>5664.69</v>
      </c>
      <c r="M64" s="8">
        <v>4.6</v>
      </c>
      <c r="N64" s="8">
        <v>15815.2</v>
      </c>
      <c r="O64" s="8">
        <v>0</v>
      </c>
      <c r="P64" s="8">
        <v>2649.2</v>
      </c>
      <c r="Q64" s="8">
        <v>2879.76</v>
      </c>
      <c r="R64" s="8">
        <v>60133.02</v>
      </c>
      <c r="S64" s="8">
        <v>13888</v>
      </c>
      <c r="T64" s="8">
        <v>0</v>
      </c>
      <c r="U64" s="8">
        <v>356.5</v>
      </c>
      <c r="V64" s="8">
        <v>5445.38</v>
      </c>
      <c r="W64" s="8">
        <v>5445.38</v>
      </c>
      <c r="X64" s="8">
        <v>0</v>
      </c>
      <c r="Y64" s="8">
        <v>0</v>
      </c>
      <c r="Z64" s="8">
        <v>0</v>
      </c>
      <c r="AA64" s="8">
        <v>13.6</v>
      </c>
      <c r="AB64" s="8">
        <v>22732.9</v>
      </c>
      <c r="AC64" s="8">
        <v>0</v>
      </c>
      <c r="AD64" s="8">
        <v>7278.7</v>
      </c>
      <c r="AE64" s="8">
        <v>6600</v>
      </c>
      <c r="AF64" s="8">
        <v>3817.94</v>
      </c>
      <c r="AG64" s="8">
        <v>0</v>
      </c>
      <c r="AH64" s="8">
        <v>1142258.1</v>
      </c>
      <c r="AI64" s="8">
        <v>0</v>
      </c>
      <c r="AJ64" s="8">
        <v>0</v>
      </c>
      <c r="AK64" s="8">
        <v>1659652.22</v>
      </c>
      <c r="AL64" s="8">
        <v>1659652.22</v>
      </c>
      <c r="AM64" s="8">
        <v>0</v>
      </c>
      <c r="AN64" s="8">
        <v>-67622.89</v>
      </c>
      <c r="AO64" s="8">
        <v>254626.31</v>
      </c>
      <c r="AP64" s="8">
        <v>8446</v>
      </c>
      <c r="AQ64" s="8">
        <v>575</v>
      </c>
      <c r="AR64" s="8">
        <v>68</v>
      </c>
      <c r="AS64" s="8">
        <v>68</v>
      </c>
      <c r="AT64" s="8">
        <v>6.49</v>
      </c>
      <c r="AU64" s="8">
        <v>45.83</v>
      </c>
      <c r="AV64" s="8">
        <v>29.5</v>
      </c>
      <c r="AW64" s="8">
        <v>136.36</v>
      </c>
      <c r="AX64" s="8">
        <v>12.35</v>
      </c>
      <c r="AY64" s="8">
        <v>884.31</v>
      </c>
      <c r="AZ64" s="8">
        <v>80.08</v>
      </c>
      <c r="BA64" s="8">
        <v>2120</v>
      </c>
      <c r="BB64" s="8">
        <v>441</v>
      </c>
      <c r="BC64" s="8">
        <v>441</v>
      </c>
      <c r="BD64" s="8">
        <v>20.8</v>
      </c>
      <c r="BE64" s="1">
        <v>45.83</v>
      </c>
    </row>
    <row r="65" s="1" customFormat="1" ht="24" customHeight="1" spans="1:57">
      <c r="A65" s="10" t="s">
        <v>191</v>
      </c>
      <c r="B65" s="8">
        <v>2144115.82</v>
      </c>
      <c r="C65" s="8">
        <v>795659.71</v>
      </c>
      <c r="D65" s="8">
        <v>28140.01</v>
      </c>
      <c r="E65" s="8">
        <v>636519.18</v>
      </c>
      <c r="F65" s="8">
        <v>168296.5</v>
      </c>
      <c r="G65" s="8">
        <v>12660.5</v>
      </c>
      <c r="H65" s="8">
        <v>367545.71</v>
      </c>
      <c r="I65" s="8">
        <v>367545.71</v>
      </c>
      <c r="J65" s="8">
        <v>64830.6</v>
      </c>
      <c r="K65" s="8">
        <v>0</v>
      </c>
      <c r="L65" s="8">
        <v>0</v>
      </c>
      <c r="M65" s="8">
        <v>5209.37</v>
      </c>
      <c r="N65" s="8">
        <v>66087</v>
      </c>
      <c r="O65" s="8">
        <v>1967</v>
      </c>
      <c r="P65" s="8">
        <v>10424</v>
      </c>
      <c r="Q65" s="8">
        <v>4329.1</v>
      </c>
      <c r="R65" s="8">
        <v>159140.53</v>
      </c>
      <c r="S65" s="8">
        <v>21936</v>
      </c>
      <c r="T65" s="8">
        <v>0</v>
      </c>
      <c r="U65" s="8">
        <v>5371.5</v>
      </c>
      <c r="V65" s="8">
        <v>22099.42</v>
      </c>
      <c r="W65" s="8">
        <v>22099.42</v>
      </c>
      <c r="X65" s="8">
        <v>0</v>
      </c>
      <c r="Y65" s="8">
        <v>0</v>
      </c>
      <c r="Z65" s="8">
        <v>0</v>
      </c>
      <c r="AA65" s="8">
        <v>2176.39</v>
      </c>
      <c r="AB65" s="8">
        <v>57201</v>
      </c>
      <c r="AC65" s="8">
        <v>0</v>
      </c>
      <c r="AD65" s="8">
        <v>18568.1</v>
      </c>
      <c r="AE65" s="8">
        <v>19366</v>
      </c>
      <c r="AF65" s="8">
        <v>12422.12</v>
      </c>
      <c r="AG65" s="8">
        <v>0</v>
      </c>
      <c r="AH65" s="8">
        <v>1344566.67</v>
      </c>
      <c r="AI65" s="8">
        <v>0</v>
      </c>
      <c r="AJ65" s="8">
        <v>0</v>
      </c>
      <c r="AK65" s="8">
        <v>2114732.01</v>
      </c>
      <c r="AL65" s="8">
        <v>2114732.01</v>
      </c>
      <c r="AM65" s="8">
        <v>0</v>
      </c>
      <c r="AN65" s="8">
        <v>29383.81</v>
      </c>
      <c r="AO65" s="8">
        <v>388805.13</v>
      </c>
      <c r="AP65" s="8">
        <v>14101</v>
      </c>
      <c r="AQ65" s="8">
        <v>0</v>
      </c>
      <c r="AR65" s="8">
        <v>231</v>
      </c>
      <c r="AS65" s="8">
        <v>231</v>
      </c>
      <c r="AT65" s="8">
        <v>6.02</v>
      </c>
      <c r="AU65" s="8">
        <v>45.14</v>
      </c>
      <c r="AV65" s="8">
        <v>26.07</v>
      </c>
      <c r="AW65" s="8">
        <v>114.49</v>
      </c>
      <c r="AX65" s="8">
        <v>15.9</v>
      </c>
      <c r="AY65" s="8">
        <v>688.92</v>
      </c>
      <c r="AZ65" s="8">
        <v>95.67</v>
      </c>
      <c r="BA65" s="8">
        <v>3180</v>
      </c>
      <c r="BB65" s="8">
        <v>1390</v>
      </c>
      <c r="BC65" s="8">
        <v>1390</v>
      </c>
      <c r="BD65" s="8">
        <v>43.71</v>
      </c>
      <c r="BE65" s="1">
        <v>45.14</v>
      </c>
    </row>
    <row r="66" s="1" customFormat="1" ht="24" customHeight="1" spans="1:57">
      <c r="A66" s="10" t="s">
        <v>192</v>
      </c>
      <c r="B66" s="8">
        <v>3087335.37</v>
      </c>
      <c r="C66" s="8">
        <v>1192419.3</v>
      </c>
      <c r="D66" s="8">
        <v>25700.61</v>
      </c>
      <c r="E66" s="8">
        <v>936764.98</v>
      </c>
      <c r="F66" s="8">
        <v>186282.77</v>
      </c>
      <c r="G66" s="8">
        <v>29802.8</v>
      </c>
      <c r="H66" s="8">
        <v>579674.64</v>
      </c>
      <c r="I66" s="8">
        <v>394044.52</v>
      </c>
      <c r="J66" s="8">
        <v>83840.6</v>
      </c>
      <c r="K66" s="8">
        <v>155199.18</v>
      </c>
      <c r="L66" s="8">
        <v>30430.94</v>
      </c>
      <c r="M66" s="8">
        <v>9043.25</v>
      </c>
      <c r="N66" s="8">
        <v>59543.63</v>
      </c>
      <c r="O66" s="8">
        <v>6026.85</v>
      </c>
      <c r="P66" s="8">
        <v>21058.1</v>
      </c>
      <c r="Q66" s="8">
        <v>45332.94</v>
      </c>
      <c r="R66" s="8">
        <v>255654.32</v>
      </c>
      <c r="S66" s="8">
        <v>52547</v>
      </c>
      <c r="T66" s="8">
        <v>60</v>
      </c>
      <c r="U66" s="8">
        <v>9136.5</v>
      </c>
      <c r="V66" s="8">
        <v>69037.75</v>
      </c>
      <c r="W66" s="8">
        <v>58531.45</v>
      </c>
      <c r="X66" s="8">
        <v>0</v>
      </c>
      <c r="Y66" s="8">
        <v>10113.4</v>
      </c>
      <c r="Z66" s="8">
        <v>392.9</v>
      </c>
      <c r="AA66" s="8">
        <v>7693.21</v>
      </c>
      <c r="AB66" s="8">
        <v>47792</v>
      </c>
      <c r="AC66" s="8">
        <v>340</v>
      </c>
      <c r="AD66" s="8">
        <v>39169.3</v>
      </c>
      <c r="AE66" s="8">
        <v>29871</v>
      </c>
      <c r="AF66" s="8">
        <v>7.56</v>
      </c>
      <c r="AG66" s="8">
        <v>0</v>
      </c>
      <c r="AH66" s="8">
        <v>1867373.6</v>
      </c>
      <c r="AI66" s="8">
        <v>0</v>
      </c>
      <c r="AJ66" s="8">
        <v>0</v>
      </c>
      <c r="AK66" s="8">
        <v>2708449.03</v>
      </c>
      <c r="AL66" s="8">
        <v>2681940.03</v>
      </c>
      <c r="AM66" s="8">
        <v>0</v>
      </c>
      <c r="AN66" s="8">
        <v>378886.34</v>
      </c>
      <c r="AO66" s="8">
        <v>648712.39</v>
      </c>
      <c r="AP66" s="8">
        <v>12910</v>
      </c>
      <c r="AQ66" s="8">
        <v>922</v>
      </c>
      <c r="AR66" s="8">
        <v>282</v>
      </c>
      <c r="AS66" s="8">
        <v>282</v>
      </c>
      <c r="AT66" s="8">
        <v>5.79</v>
      </c>
      <c r="AU66" s="8">
        <v>72.56</v>
      </c>
      <c r="AV66" s="8">
        <v>44.9</v>
      </c>
      <c r="AW66" s="8">
        <v>156.65</v>
      </c>
      <c r="AX66" s="8">
        <v>42.3</v>
      </c>
      <c r="AY66" s="8">
        <v>906.58</v>
      </c>
      <c r="AZ66" s="8">
        <v>244.81</v>
      </c>
      <c r="BA66" s="8">
        <v>4240</v>
      </c>
      <c r="BB66" s="8">
        <v>1632</v>
      </c>
      <c r="BC66" s="8">
        <v>1632</v>
      </c>
      <c r="BD66" s="8">
        <v>38.49</v>
      </c>
      <c r="BE66" s="1">
        <v>72.56</v>
      </c>
    </row>
    <row r="67" s="1" customFormat="1" ht="24" customHeight="1" spans="1:57">
      <c r="A67" s="10" t="s">
        <v>193</v>
      </c>
      <c r="B67" s="8">
        <v>1561353.42</v>
      </c>
      <c r="C67" s="8">
        <v>376576.96</v>
      </c>
      <c r="D67" s="8">
        <v>13656</v>
      </c>
      <c r="E67" s="8">
        <v>343166.31</v>
      </c>
      <c r="F67" s="8">
        <v>82163</v>
      </c>
      <c r="G67" s="8">
        <v>3597</v>
      </c>
      <c r="H67" s="8">
        <v>231228.63</v>
      </c>
      <c r="I67" s="8">
        <v>172911.41</v>
      </c>
      <c r="J67" s="8">
        <v>46503.8</v>
      </c>
      <c r="K67" s="8">
        <v>53595.24</v>
      </c>
      <c r="L67" s="8">
        <v>4721.98</v>
      </c>
      <c r="M67" s="8">
        <v>108.1</v>
      </c>
      <c r="N67" s="8">
        <v>15119.89</v>
      </c>
      <c r="O67" s="8">
        <v>193</v>
      </c>
      <c r="P67" s="8">
        <v>4213.1</v>
      </c>
      <c r="Q67" s="8">
        <v>6543.59</v>
      </c>
      <c r="R67" s="8">
        <v>33410.65</v>
      </c>
      <c r="S67" s="8">
        <v>8098</v>
      </c>
      <c r="T67" s="8">
        <v>1330</v>
      </c>
      <c r="U67" s="8">
        <v>1332</v>
      </c>
      <c r="V67" s="8">
        <v>5630.58</v>
      </c>
      <c r="W67" s="8">
        <v>5124.82</v>
      </c>
      <c r="X67" s="8">
        <v>0</v>
      </c>
      <c r="Y67" s="8">
        <v>505.76</v>
      </c>
      <c r="Z67" s="8">
        <v>0</v>
      </c>
      <c r="AA67" s="8">
        <v>8.8</v>
      </c>
      <c r="AB67" s="8">
        <v>3809</v>
      </c>
      <c r="AC67" s="8">
        <v>0</v>
      </c>
      <c r="AD67" s="8">
        <v>7399.71</v>
      </c>
      <c r="AE67" s="8">
        <v>4682</v>
      </c>
      <c r="AF67" s="8">
        <v>1120.56</v>
      </c>
      <c r="AG67" s="8">
        <v>0</v>
      </c>
      <c r="AH67" s="8">
        <v>1170386.11</v>
      </c>
      <c r="AI67" s="8">
        <v>0</v>
      </c>
      <c r="AJ67" s="8">
        <v>0</v>
      </c>
      <c r="AK67" s="8">
        <v>1911750.54</v>
      </c>
      <c r="AL67" s="8">
        <v>1898496.54</v>
      </c>
      <c r="AM67" s="8">
        <v>0</v>
      </c>
      <c r="AN67" s="8">
        <v>-350397.12</v>
      </c>
      <c r="AO67" s="8">
        <v>236712.83</v>
      </c>
      <c r="AP67" s="8">
        <v>6151</v>
      </c>
      <c r="AQ67" s="8">
        <v>613</v>
      </c>
      <c r="AR67" s="8">
        <v>48</v>
      </c>
      <c r="AS67" s="8">
        <v>48</v>
      </c>
      <c r="AT67" s="8">
        <v>4.85</v>
      </c>
      <c r="AU67" s="8">
        <v>55.79</v>
      </c>
      <c r="AV67" s="8">
        <v>37.59</v>
      </c>
      <c r="AW67" s="8">
        <v>143.39</v>
      </c>
      <c r="AX67" s="8">
        <v>24.17</v>
      </c>
      <c r="AY67" s="8">
        <v>696.06</v>
      </c>
      <c r="AZ67" s="8">
        <v>117.3</v>
      </c>
      <c r="BA67" s="8">
        <v>2120</v>
      </c>
      <c r="BB67" s="8">
        <v>233</v>
      </c>
      <c r="BC67" s="8">
        <v>233</v>
      </c>
      <c r="BD67" s="8">
        <v>10.99</v>
      </c>
      <c r="BE67" s="1">
        <v>55.79</v>
      </c>
    </row>
    <row r="68" s="1" customFormat="1" ht="24" customHeight="1" spans="1:57">
      <c r="A68" s="10" t="s">
        <v>194</v>
      </c>
      <c r="B68" s="8">
        <v>3486875.26</v>
      </c>
      <c r="C68" s="8">
        <v>948355.16</v>
      </c>
      <c r="D68" s="8">
        <v>116512.78</v>
      </c>
      <c r="E68" s="8">
        <v>850144.28</v>
      </c>
      <c r="F68" s="8">
        <v>201229</v>
      </c>
      <c r="G68" s="8">
        <v>18838.5</v>
      </c>
      <c r="H68" s="8">
        <v>537947.73</v>
      </c>
      <c r="I68" s="8">
        <v>509128.17</v>
      </c>
      <c r="J68" s="8">
        <v>99672.4</v>
      </c>
      <c r="K68" s="8">
        <v>0</v>
      </c>
      <c r="L68" s="8">
        <v>28819.56</v>
      </c>
      <c r="M68" s="8">
        <v>765.32</v>
      </c>
      <c r="N68" s="8">
        <v>28848</v>
      </c>
      <c r="O68" s="8">
        <v>13114</v>
      </c>
      <c r="P68" s="8">
        <v>31942.5</v>
      </c>
      <c r="Q68" s="8">
        <v>17459.23</v>
      </c>
      <c r="R68" s="8">
        <v>98210.88</v>
      </c>
      <c r="S68" s="8">
        <v>19300</v>
      </c>
      <c r="T68" s="8">
        <v>0</v>
      </c>
      <c r="U68" s="8">
        <v>1673</v>
      </c>
      <c r="V68" s="8">
        <v>19414.07</v>
      </c>
      <c r="W68" s="8">
        <v>19414.07</v>
      </c>
      <c r="X68" s="8">
        <v>0</v>
      </c>
      <c r="Y68" s="8">
        <v>0</v>
      </c>
      <c r="Z68" s="8">
        <v>0</v>
      </c>
      <c r="AA68" s="8">
        <v>165.11</v>
      </c>
      <c r="AB68" s="8">
        <v>14637</v>
      </c>
      <c r="AC68" s="8">
        <v>0</v>
      </c>
      <c r="AD68" s="8">
        <v>23447.9</v>
      </c>
      <c r="AE68" s="8">
        <v>12480</v>
      </c>
      <c r="AF68" s="8">
        <v>7093.8</v>
      </c>
      <c r="AG68" s="8">
        <v>0</v>
      </c>
      <c r="AH68" s="8">
        <v>2364449.21</v>
      </c>
      <c r="AI68" s="8">
        <v>0</v>
      </c>
      <c r="AJ68" s="8">
        <v>0</v>
      </c>
      <c r="AK68" s="8">
        <v>4145248.69</v>
      </c>
      <c r="AL68" s="8">
        <v>4145248.69</v>
      </c>
      <c r="AM68" s="8">
        <v>0</v>
      </c>
      <c r="AN68" s="8">
        <v>-658373.43</v>
      </c>
      <c r="AO68" s="8">
        <v>555128.63</v>
      </c>
      <c r="AP68" s="8">
        <v>15844</v>
      </c>
      <c r="AQ68" s="8">
        <v>3162</v>
      </c>
      <c r="AR68" s="8">
        <v>158</v>
      </c>
      <c r="AS68" s="8">
        <v>156</v>
      </c>
      <c r="AT68" s="8">
        <v>6.32</v>
      </c>
      <c r="AU68" s="8">
        <v>53.66</v>
      </c>
      <c r="AV68" s="8">
        <v>33.95</v>
      </c>
      <c r="AW68" s="8">
        <v>99.61</v>
      </c>
      <c r="AX68" s="8">
        <v>19.69</v>
      </c>
      <c r="AY68" s="8">
        <v>629.56</v>
      </c>
      <c r="AZ68" s="8">
        <v>124.45</v>
      </c>
      <c r="BA68" s="8">
        <v>6360</v>
      </c>
      <c r="BB68" s="8">
        <v>986</v>
      </c>
      <c r="BC68" s="8">
        <v>986</v>
      </c>
      <c r="BD68" s="8">
        <v>15.5</v>
      </c>
      <c r="BE68" s="1">
        <v>53.66</v>
      </c>
    </row>
    <row r="69" s="1" customFormat="1" ht="24" customHeight="1" spans="1:57">
      <c r="A69" s="10" t="s">
        <v>195</v>
      </c>
      <c r="B69" s="8">
        <v>5249633.29</v>
      </c>
      <c r="C69" s="8">
        <v>2590883.83</v>
      </c>
      <c r="D69" s="8">
        <v>99870.5</v>
      </c>
      <c r="E69" s="8">
        <v>1872183.17</v>
      </c>
      <c r="F69" s="8">
        <v>348535</v>
      </c>
      <c r="G69" s="8">
        <v>88117</v>
      </c>
      <c r="H69" s="8">
        <v>1114254.13</v>
      </c>
      <c r="I69" s="8">
        <v>766011.14</v>
      </c>
      <c r="J69" s="8">
        <v>155119</v>
      </c>
      <c r="K69" s="8">
        <v>228122.03</v>
      </c>
      <c r="L69" s="8">
        <v>120120.96</v>
      </c>
      <c r="M69" s="8">
        <v>24452.94</v>
      </c>
      <c r="N69" s="8">
        <v>118473</v>
      </c>
      <c r="O69" s="8">
        <v>36891.96</v>
      </c>
      <c r="P69" s="8">
        <v>73410.9</v>
      </c>
      <c r="Q69" s="8">
        <v>68048.24</v>
      </c>
      <c r="R69" s="8">
        <v>718700.66</v>
      </c>
      <c r="S69" s="8">
        <v>140748</v>
      </c>
      <c r="T69" s="8">
        <v>23982</v>
      </c>
      <c r="U69" s="8">
        <v>17165.5</v>
      </c>
      <c r="V69" s="8">
        <v>132290.85</v>
      </c>
      <c r="W69" s="8">
        <v>121853.33</v>
      </c>
      <c r="X69" s="8">
        <v>0</v>
      </c>
      <c r="Y69" s="8">
        <v>10180.18</v>
      </c>
      <c r="Z69" s="8">
        <v>257.34</v>
      </c>
      <c r="AA69" s="8">
        <v>21235.15</v>
      </c>
      <c r="AB69" s="8">
        <v>230331.5</v>
      </c>
      <c r="AC69" s="8">
        <v>506</v>
      </c>
      <c r="AD69" s="8">
        <v>44203</v>
      </c>
      <c r="AE69" s="8">
        <v>90415</v>
      </c>
      <c r="AF69" s="8">
        <v>17823.66</v>
      </c>
      <c r="AG69" s="8">
        <v>0</v>
      </c>
      <c r="AH69" s="8">
        <v>2654171.51</v>
      </c>
      <c r="AI69" s="8">
        <v>0</v>
      </c>
      <c r="AJ69" s="8">
        <v>0</v>
      </c>
      <c r="AK69" s="8">
        <v>6836721.17</v>
      </c>
      <c r="AL69" s="8">
        <v>6836721.17</v>
      </c>
      <c r="AM69" s="8">
        <v>0</v>
      </c>
      <c r="AN69" s="8">
        <v>-1587087.88</v>
      </c>
      <c r="AO69" s="8">
        <v>1243152.76</v>
      </c>
      <c r="AP69" s="8">
        <v>21901</v>
      </c>
      <c r="AQ69" s="8">
        <v>2494</v>
      </c>
      <c r="AR69" s="8">
        <v>828</v>
      </c>
      <c r="AS69" s="8">
        <v>828</v>
      </c>
      <c r="AT69" s="8">
        <v>6.7</v>
      </c>
      <c r="AU69" s="8">
        <v>85.48</v>
      </c>
      <c r="AV69" s="8">
        <v>50.88</v>
      </c>
      <c r="AW69" s="8">
        <v>129.54</v>
      </c>
      <c r="AX69" s="8">
        <v>23.84</v>
      </c>
      <c r="AY69" s="8">
        <v>868</v>
      </c>
      <c r="AZ69" s="8">
        <v>159.77</v>
      </c>
      <c r="BA69" s="8">
        <v>6360</v>
      </c>
      <c r="BB69" s="8">
        <v>5548</v>
      </c>
      <c r="BC69" s="8">
        <v>5548</v>
      </c>
      <c r="BD69" s="8">
        <v>87.23</v>
      </c>
      <c r="BE69" s="1">
        <v>85.48</v>
      </c>
    </row>
    <row r="70" s="1" customFormat="1" ht="24" customHeight="1" spans="1:57">
      <c r="A70" s="10" t="s">
        <v>196</v>
      </c>
      <c r="B70" s="8">
        <v>1853444.38</v>
      </c>
      <c r="C70" s="8">
        <v>556028.29</v>
      </c>
      <c r="D70" s="8">
        <v>35725.98</v>
      </c>
      <c r="E70" s="8">
        <v>468768.12</v>
      </c>
      <c r="F70" s="8">
        <v>122837</v>
      </c>
      <c r="G70" s="8">
        <v>6823</v>
      </c>
      <c r="H70" s="8">
        <v>296595.94</v>
      </c>
      <c r="I70" s="8">
        <v>291220.79</v>
      </c>
      <c r="J70" s="8">
        <v>32688.2</v>
      </c>
      <c r="K70" s="8">
        <v>0</v>
      </c>
      <c r="L70" s="8">
        <v>5375.15</v>
      </c>
      <c r="M70" s="8">
        <v>1006.4</v>
      </c>
      <c r="N70" s="8">
        <v>14630.5</v>
      </c>
      <c r="O70" s="8">
        <v>6914</v>
      </c>
      <c r="P70" s="8">
        <v>10622.28</v>
      </c>
      <c r="Q70" s="8">
        <v>9339</v>
      </c>
      <c r="R70" s="8">
        <v>87260.17</v>
      </c>
      <c r="S70" s="8">
        <v>13400</v>
      </c>
      <c r="T70" s="8">
        <v>0</v>
      </c>
      <c r="U70" s="8">
        <v>3969.64</v>
      </c>
      <c r="V70" s="8">
        <v>20737.45</v>
      </c>
      <c r="W70" s="8">
        <v>20499.25</v>
      </c>
      <c r="X70" s="8">
        <v>0</v>
      </c>
      <c r="Y70" s="8">
        <v>0</v>
      </c>
      <c r="Z70" s="8">
        <v>238.2</v>
      </c>
      <c r="AA70" s="8">
        <v>4.1</v>
      </c>
      <c r="AB70" s="8">
        <v>13644.5</v>
      </c>
      <c r="AC70" s="8">
        <v>400</v>
      </c>
      <c r="AD70" s="8">
        <v>21575.48</v>
      </c>
      <c r="AE70" s="8">
        <v>8940</v>
      </c>
      <c r="AF70" s="8">
        <v>4589</v>
      </c>
      <c r="AG70" s="8">
        <v>0</v>
      </c>
      <c r="AH70" s="8">
        <v>1174062.02</v>
      </c>
      <c r="AI70" s="8">
        <v>0</v>
      </c>
      <c r="AJ70" s="8">
        <v>0</v>
      </c>
      <c r="AK70" s="8">
        <v>1740098.21</v>
      </c>
      <c r="AL70" s="8">
        <v>1740098.21</v>
      </c>
      <c r="AM70" s="8">
        <v>0</v>
      </c>
      <c r="AN70" s="8">
        <v>113346.17</v>
      </c>
      <c r="AO70" s="8">
        <v>317301.96</v>
      </c>
      <c r="AP70" s="8">
        <v>9370</v>
      </c>
      <c r="AQ70" s="8">
        <v>1027</v>
      </c>
      <c r="AR70" s="8">
        <v>146</v>
      </c>
      <c r="AS70" s="8">
        <v>146</v>
      </c>
      <c r="AT70" s="8">
        <v>4.59</v>
      </c>
      <c r="AU70" s="8">
        <v>50.03</v>
      </c>
      <c r="AV70" s="8">
        <v>31.65</v>
      </c>
      <c r="AW70" s="8">
        <v>130.24</v>
      </c>
      <c r="AX70" s="8">
        <v>30.95</v>
      </c>
      <c r="AY70" s="8">
        <v>597.67</v>
      </c>
      <c r="AZ70" s="8">
        <v>142.04</v>
      </c>
      <c r="BA70" s="8">
        <v>2544</v>
      </c>
      <c r="BB70" s="8">
        <v>670</v>
      </c>
      <c r="BC70" s="8">
        <v>670</v>
      </c>
      <c r="BD70" s="8">
        <v>26.34</v>
      </c>
      <c r="BE70" s="1">
        <v>50.03</v>
      </c>
    </row>
    <row r="71" s="1" customFormat="1" ht="24" customHeight="1" spans="1:57">
      <c r="A71" s="10" t="s">
        <v>197</v>
      </c>
      <c r="B71" s="8">
        <v>1998826.11</v>
      </c>
      <c r="C71" s="8">
        <v>494443.3</v>
      </c>
      <c r="D71" s="8">
        <v>23049.81</v>
      </c>
      <c r="E71" s="8">
        <v>341016.75</v>
      </c>
      <c r="F71" s="8">
        <v>95229.5</v>
      </c>
      <c r="G71" s="8">
        <v>6435.5</v>
      </c>
      <c r="H71" s="8">
        <v>208849.05</v>
      </c>
      <c r="I71" s="8">
        <v>205657.37</v>
      </c>
      <c r="J71" s="8">
        <v>52479.2</v>
      </c>
      <c r="K71" s="8">
        <v>0</v>
      </c>
      <c r="L71" s="8">
        <v>3191.68</v>
      </c>
      <c r="M71" s="8">
        <v>0</v>
      </c>
      <c r="N71" s="8">
        <v>18833.5</v>
      </c>
      <c r="O71" s="8">
        <v>3192.6</v>
      </c>
      <c r="P71" s="8">
        <v>7389.69</v>
      </c>
      <c r="Q71" s="8">
        <v>1086.91</v>
      </c>
      <c r="R71" s="8">
        <v>153426.55</v>
      </c>
      <c r="S71" s="8">
        <v>20976</v>
      </c>
      <c r="T71" s="8">
        <v>0</v>
      </c>
      <c r="U71" s="8">
        <v>7108.5</v>
      </c>
      <c r="V71" s="8">
        <v>21789.24</v>
      </c>
      <c r="W71" s="8">
        <v>21789.24</v>
      </c>
      <c r="X71" s="8">
        <v>0</v>
      </c>
      <c r="Y71" s="8">
        <v>0</v>
      </c>
      <c r="Z71" s="8">
        <v>0</v>
      </c>
      <c r="AA71" s="8">
        <v>0</v>
      </c>
      <c r="AB71" s="8">
        <v>60096</v>
      </c>
      <c r="AC71" s="8">
        <v>0</v>
      </c>
      <c r="AD71" s="8">
        <v>19959.5</v>
      </c>
      <c r="AE71" s="8">
        <v>15475</v>
      </c>
      <c r="AF71" s="8">
        <v>8022.31</v>
      </c>
      <c r="AG71" s="8">
        <v>0</v>
      </c>
      <c r="AH71" s="8">
        <v>1162167.17</v>
      </c>
      <c r="AI71" s="8">
        <v>0</v>
      </c>
      <c r="AJ71" s="8">
        <v>0</v>
      </c>
      <c r="AK71" s="8">
        <v>1800129.74</v>
      </c>
      <c r="AL71" s="8">
        <v>1800129.74</v>
      </c>
      <c r="AM71" s="8">
        <v>0</v>
      </c>
      <c r="AN71" s="8">
        <v>198696.37</v>
      </c>
      <c r="AO71" s="8">
        <v>233609.99</v>
      </c>
      <c r="AP71" s="8">
        <v>6757</v>
      </c>
      <c r="AQ71" s="8">
        <v>629</v>
      </c>
      <c r="AR71" s="8">
        <v>205</v>
      </c>
      <c r="AS71" s="8">
        <v>205</v>
      </c>
      <c r="AT71" s="8">
        <v>5.56</v>
      </c>
      <c r="AU71" s="8">
        <v>50.47</v>
      </c>
      <c r="AV71" s="8">
        <v>30.91</v>
      </c>
      <c r="AW71" s="8">
        <v>134.7</v>
      </c>
      <c r="AX71" s="8">
        <v>19.13</v>
      </c>
      <c r="AY71" s="8">
        <v>748.42</v>
      </c>
      <c r="AZ71" s="8">
        <v>106.29</v>
      </c>
      <c r="BA71" s="8">
        <v>2120</v>
      </c>
      <c r="BB71" s="8">
        <v>1139</v>
      </c>
      <c r="BC71" s="8">
        <v>1139</v>
      </c>
      <c r="BD71" s="8">
        <v>53.73</v>
      </c>
      <c r="BE71" s="1">
        <v>50.47</v>
      </c>
    </row>
    <row r="72" s="1" customFormat="1" ht="24" customHeight="1" spans="1:57">
      <c r="A72" s="10" t="s">
        <v>198</v>
      </c>
      <c r="B72" s="8">
        <v>2077622.12</v>
      </c>
      <c r="C72" s="8">
        <v>798194.26</v>
      </c>
      <c r="D72" s="8">
        <v>3978.63</v>
      </c>
      <c r="E72" s="8">
        <v>673097.72</v>
      </c>
      <c r="F72" s="8">
        <v>192372</v>
      </c>
      <c r="G72" s="8">
        <v>6140</v>
      </c>
      <c r="H72" s="8">
        <v>363637.09</v>
      </c>
      <c r="I72" s="8">
        <v>354454.8</v>
      </c>
      <c r="J72" s="8">
        <v>36918.6</v>
      </c>
      <c r="K72" s="8">
        <v>0</v>
      </c>
      <c r="L72" s="8">
        <v>9182.29</v>
      </c>
      <c r="M72" s="8">
        <v>4271.43</v>
      </c>
      <c r="N72" s="8">
        <v>36517.7</v>
      </c>
      <c r="O72" s="8">
        <v>3688.8</v>
      </c>
      <c r="P72" s="8">
        <v>21236.7</v>
      </c>
      <c r="Q72" s="8">
        <v>45234</v>
      </c>
      <c r="R72" s="8">
        <v>125096.54</v>
      </c>
      <c r="S72" s="8">
        <v>18416</v>
      </c>
      <c r="T72" s="8">
        <v>7147</v>
      </c>
      <c r="U72" s="8">
        <v>5096.5</v>
      </c>
      <c r="V72" s="8">
        <v>25359.21</v>
      </c>
      <c r="W72" s="8">
        <v>25335.45</v>
      </c>
      <c r="X72" s="8">
        <v>0</v>
      </c>
      <c r="Y72" s="8">
        <v>0</v>
      </c>
      <c r="Z72" s="8">
        <v>23.76</v>
      </c>
      <c r="AA72" s="8">
        <v>2670.23</v>
      </c>
      <c r="AB72" s="8">
        <v>7032</v>
      </c>
      <c r="AC72" s="8">
        <v>0</v>
      </c>
      <c r="AD72" s="8">
        <v>25849.6</v>
      </c>
      <c r="AE72" s="8">
        <v>32518</v>
      </c>
      <c r="AF72" s="8">
        <v>1008</v>
      </c>
      <c r="AG72" s="8">
        <v>0</v>
      </c>
      <c r="AH72" s="8">
        <v>1256825.33</v>
      </c>
      <c r="AI72" s="8">
        <v>0</v>
      </c>
      <c r="AJ72" s="8">
        <v>0</v>
      </c>
      <c r="AK72" s="8">
        <v>2057479.42</v>
      </c>
      <c r="AL72" s="8">
        <v>2057479.42</v>
      </c>
      <c r="AM72" s="8">
        <v>0</v>
      </c>
      <c r="AN72" s="8">
        <v>20142.7</v>
      </c>
      <c r="AO72" s="8">
        <v>388996.3</v>
      </c>
      <c r="AP72" s="8">
        <v>12024</v>
      </c>
      <c r="AQ72" s="8">
        <v>354</v>
      </c>
      <c r="AR72" s="8">
        <v>193</v>
      </c>
      <c r="AS72" s="8">
        <v>193</v>
      </c>
      <c r="AT72" s="8">
        <v>6.1</v>
      </c>
      <c r="AU72" s="8">
        <v>55.98</v>
      </c>
      <c r="AV72" s="8">
        <v>30.24</v>
      </c>
      <c r="AW72" s="8">
        <v>106.19</v>
      </c>
      <c r="AX72" s="8">
        <v>21.53</v>
      </c>
      <c r="AY72" s="8">
        <v>648.17</v>
      </c>
      <c r="AZ72" s="8">
        <v>131.39</v>
      </c>
      <c r="BA72" s="8">
        <v>3180</v>
      </c>
      <c r="BB72" s="8">
        <v>1178</v>
      </c>
      <c r="BC72" s="8">
        <v>1178</v>
      </c>
      <c r="BD72" s="8">
        <v>37.04</v>
      </c>
      <c r="BE72" s="1">
        <v>55.98</v>
      </c>
    </row>
    <row r="73" s="1" customFormat="1" ht="24" customHeight="1" spans="1:57">
      <c r="A73" s="10" t="s">
        <v>199</v>
      </c>
      <c r="B73" s="8">
        <v>7321951.64</v>
      </c>
      <c r="C73" s="8">
        <v>4784205.84</v>
      </c>
      <c r="D73" s="8">
        <v>119705.53</v>
      </c>
      <c r="E73" s="8">
        <v>4784205.84</v>
      </c>
      <c r="F73" s="8">
        <v>328490.5</v>
      </c>
      <c r="G73" s="8">
        <v>18100.5</v>
      </c>
      <c r="H73" s="8">
        <v>4273534.47</v>
      </c>
      <c r="I73" s="8">
        <v>4250820.87</v>
      </c>
      <c r="J73" s="8">
        <v>2043561</v>
      </c>
      <c r="K73" s="8">
        <v>0</v>
      </c>
      <c r="L73" s="8">
        <v>22713.6</v>
      </c>
      <c r="M73" s="8">
        <v>118.16</v>
      </c>
      <c r="N73" s="8">
        <v>137738</v>
      </c>
      <c r="O73" s="8">
        <v>1295.8</v>
      </c>
      <c r="P73" s="8">
        <v>17382.94</v>
      </c>
      <c r="Q73" s="8">
        <v>7545.47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2530111.49</v>
      </c>
      <c r="AI73" s="8">
        <v>0</v>
      </c>
      <c r="AJ73" s="8">
        <v>122</v>
      </c>
      <c r="AK73" s="8">
        <v>7532796.7</v>
      </c>
      <c r="AL73" s="8">
        <v>7532796.7</v>
      </c>
      <c r="AM73" s="8">
        <v>0</v>
      </c>
      <c r="AN73" s="8">
        <v>-210845.06</v>
      </c>
      <c r="AO73" s="8">
        <v>4273534.47</v>
      </c>
      <c r="AP73" s="8">
        <v>25293</v>
      </c>
      <c r="AQ73" s="8">
        <v>3926</v>
      </c>
      <c r="AR73" s="8">
        <v>0</v>
      </c>
      <c r="AS73" s="8">
        <v>0</v>
      </c>
      <c r="AT73" s="8">
        <v>0</v>
      </c>
      <c r="AU73" s="8">
        <v>189.15</v>
      </c>
      <c r="AV73" s="8">
        <v>168.96</v>
      </c>
      <c r="AW73" s="8">
        <v>0</v>
      </c>
      <c r="AX73" s="8">
        <v>0</v>
      </c>
      <c r="AY73" s="8">
        <v>0</v>
      </c>
      <c r="AZ73" s="8">
        <v>0</v>
      </c>
      <c r="BA73" s="8">
        <v>3180</v>
      </c>
      <c r="BB73" s="8">
        <v>0</v>
      </c>
      <c r="BC73" s="8">
        <v>0</v>
      </c>
      <c r="BD73" s="8">
        <v>0</v>
      </c>
      <c r="BE73" s="1">
        <v>189.15</v>
      </c>
    </row>
    <row r="74" s="1" customFormat="1" ht="24" customHeight="1" spans="1:57">
      <c r="A74" s="10" t="s">
        <v>200</v>
      </c>
      <c r="B74" s="8">
        <v>3170596.33</v>
      </c>
      <c r="C74" s="8">
        <v>880481.37</v>
      </c>
      <c r="D74" s="8">
        <v>572915.54</v>
      </c>
      <c r="E74" s="8">
        <v>640542.38</v>
      </c>
      <c r="F74" s="8">
        <v>108285</v>
      </c>
      <c r="G74" s="8">
        <v>8272.3</v>
      </c>
      <c r="H74" s="8">
        <v>459783.36</v>
      </c>
      <c r="I74" s="8">
        <v>317715.4</v>
      </c>
      <c r="J74" s="8">
        <v>181531</v>
      </c>
      <c r="K74" s="8">
        <v>111036.22</v>
      </c>
      <c r="L74" s="8">
        <v>31031.74</v>
      </c>
      <c r="M74" s="8">
        <v>2523.42</v>
      </c>
      <c r="N74" s="8">
        <v>22513</v>
      </c>
      <c r="O74" s="8">
        <v>0</v>
      </c>
      <c r="P74" s="8">
        <v>32500.3</v>
      </c>
      <c r="Q74" s="8">
        <v>6665</v>
      </c>
      <c r="R74" s="8">
        <v>239938.99</v>
      </c>
      <c r="S74" s="8">
        <v>17699</v>
      </c>
      <c r="T74" s="8">
        <v>7831</v>
      </c>
      <c r="U74" s="8">
        <v>9645.5</v>
      </c>
      <c r="V74" s="8">
        <v>80726.64</v>
      </c>
      <c r="W74" s="8">
        <v>72762.03</v>
      </c>
      <c r="X74" s="8">
        <v>0</v>
      </c>
      <c r="Y74" s="8">
        <v>6296.81</v>
      </c>
      <c r="Z74" s="8">
        <v>1667.8</v>
      </c>
      <c r="AA74" s="8">
        <v>5508.04</v>
      </c>
      <c r="AB74" s="8">
        <v>65040.6</v>
      </c>
      <c r="AC74" s="8">
        <v>0</v>
      </c>
      <c r="AD74" s="8">
        <v>32594.7</v>
      </c>
      <c r="AE74" s="8">
        <v>18529</v>
      </c>
      <c r="AF74" s="8">
        <v>2364.51</v>
      </c>
      <c r="AG74" s="8">
        <v>0</v>
      </c>
      <c r="AH74" s="8">
        <v>2228811.35</v>
      </c>
      <c r="AI74" s="8">
        <v>0</v>
      </c>
      <c r="AJ74" s="8">
        <v>60000</v>
      </c>
      <c r="AK74" s="8">
        <v>3028833.96</v>
      </c>
      <c r="AL74" s="8">
        <v>3028833.96</v>
      </c>
      <c r="AM74" s="8">
        <v>0</v>
      </c>
      <c r="AN74" s="8">
        <v>141762.37</v>
      </c>
      <c r="AO74" s="8">
        <v>540510</v>
      </c>
      <c r="AP74" s="8">
        <v>25004</v>
      </c>
      <c r="AQ74" s="8">
        <v>18503</v>
      </c>
      <c r="AR74" s="8">
        <v>318</v>
      </c>
      <c r="AS74" s="8">
        <v>318</v>
      </c>
      <c r="AT74" s="8">
        <v>3.48</v>
      </c>
      <c r="AU74" s="8">
        <v>25.62</v>
      </c>
      <c r="AV74" s="8">
        <v>18.39</v>
      </c>
      <c r="AW74" s="8">
        <v>216.94</v>
      </c>
      <c r="AX74" s="8">
        <v>72.99</v>
      </c>
      <c r="AY74" s="8">
        <v>754.53</v>
      </c>
      <c r="AZ74" s="8">
        <v>253.86</v>
      </c>
      <c r="BA74" s="8">
        <v>6360</v>
      </c>
      <c r="BB74" s="8">
        <v>1106</v>
      </c>
      <c r="BC74" s="8">
        <v>1106</v>
      </c>
      <c r="BD74" s="8">
        <v>17.39</v>
      </c>
      <c r="BE74" s="1">
        <v>23.22</v>
      </c>
    </row>
    <row r="75" s="1" customFormat="1" ht="24" customHeight="1" spans="1:57">
      <c r="A75" s="10" t="s">
        <v>201</v>
      </c>
      <c r="B75" s="8">
        <v>8392163.51</v>
      </c>
      <c r="C75" s="8">
        <v>3535991.82</v>
      </c>
      <c r="D75" s="8">
        <v>671130.05</v>
      </c>
      <c r="E75" s="8">
        <v>3310373.44</v>
      </c>
      <c r="F75" s="8">
        <v>356777</v>
      </c>
      <c r="G75" s="8">
        <v>21557.5</v>
      </c>
      <c r="H75" s="8">
        <v>2611545.94</v>
      </c>
      <c r="I75" s="8">
        <v>1987280.58</v>
      </c>
      <c r="J75" s="8">
        <v>274070.4</v>
      </c>
      <c r="K75" s="8">
        <v>574411.31</v>
      </c>
      <c r="L75" s="8">
        <v>49854.05</v>
      </c>
      <c r="M75" s="8">
        <v>0</v>
      </c>
      <c r="N75" s="8">
        <v>55477</v>
      </c>
      <c r="O75" s="8">
        <v>34540</v>
      </c>
      <c r="P75" s="8">
        <v>83809.5</v>
      </c>
      <c r="Q75" s="8">
        <v>146666.5</v>
      </c>
      <c r="R75" s="8">
        <v>225618.38</v>
      </c>
      <c r="S75" s="8">
        <v>33776</v>
      </c>
      <c r="T75" s="8">
        <v>13195</v>
      </c>
      <c r="U75" s="8">
        <v>6071.5</v>
      </c>
      <c r="V75" s="8">
        <v>98468.38</v>
      </c>
      <c r="W75" s="8">
        <v>93865.73</v>
      </c>
      <c r="X75" s="8">
        <v>0</v>
      </c>
      <c r="Y75" s="8">
        <v>4424.43</v>
      </c>
      <c r="Z75" s="8">
        <v>178.22</v>
      </c>
      <c r="AA75" s="8">
        <v>0</v>
      </c>
      <c r="AB75" s="8">
        <v>29692.5</v>
      </c>
      <c r="AC75" s="8">
        <v>4094</v>
      </c>
      <c r="AD75" s="8">
        <v>16728</v>
      </c>
      <c r="AE75" s="8">
        <v>23593</v>
      </c>
      <c r="AF75" s="8">
        <v>0</v>
      </c>
      <c r="AG75" s="8">
        <v>0</v>
      </c>
      <c r="AH75" s="8">
        <v>4837375</v>
      </c>
      <c r="AI75" s="8">
        <v>0</v>
      </c>
      <c r="AJ75" s="8">
        <v>14779.01</v>
      </c>
      <c r="AK75" s="8">
        <v>7123197.65</v>
      </c>
      <c r="AL75" s="8">
        <v>7123197.65</v>
      </c>
      <c r="AM75" s="8">
        <v>0</v>
      </c>
      <c r="AN75" s="8">
        <v>1268965.86</v>
      </c>
      <c r="AO75" s="8">
        <v>2694723.92</v>
      </c>
      <c r="AP75" s="8">
        <v>38534</v>
      </c>
      <c r="AQ75" s="8">
        <v>14325</v>
      </c>
      <c r="AR75" s="8">
        <v>372</v>
      </c>
      <c r="AS75" s="8">
        <v>372</v>
      </c>
      <c r="AT75" s="8">
        <v>5.67</v>
      </c>
      <c r="AU75" s="8">
        <v>85.91</v>
      </c>
      <c r="AV75" s="8">
        <v>67.77</v>
      </c>
      <c r="AW75" s="8">
        <v>106.88</v>
      </c>
      <c r="AX75" s="8">
        <v>46.65</v>
      </c>
      <c r="AY75" s="8">
        <v>606.5</v>
      </c>
      <c r="AZ75" s="8">
        <v>264.7</v>
      </c>
      <c r="BA75" s="8">
        <v>12720</v>
      </c>
      <c r="BB75" s="8">
        <v>2111</v>
      </c>
      <c r="BC75" s="8">
        <v>2111</v>
      </c>
      <c r="BD75" s="8">
        <v>16.6</v>
      </c>
      <c r="BE75" s="1">
        <v>85.52</v>
      </c>
    </row>
    <row r="76" s="1" customFormat="1" ht="24" customHeight="1" spans="1:57">
      <c r="A76" s="10" t="s">
        <v>202</v>
      </c>
      <c r="B76" s="8">
        <v>3786625.67</v>
      </c>
      <c r="C76" s="8">
        <v>1364358.37</v>
      </c>
      <c r="D76" s="8">
        <v>516830</v>
      </c>
      <c r="E76" s="8">
        <v>966634.87</v>
      </c>
      <c r="F76" s="8">
        <v>142350</v>
      </c>
      <c r="G76" s="8">
        <v>30801.5</v>
      </c>
      <c r="H76" s="8">
        <v>670890.13</v>
      </c>
      <c r="I76" s="8">
        <v>502584.15</v>
      </c>
      <c r="J76" s="8">
        <v>198231</v>
      </c>
      <c r="K76" s="8">
        <v>136416.35</v>
      </c>
      <c r="L76" s="8">
        <v>31889.63</v>
      </c>
      <c r="M76" s="8">
        <v>0</v>
      </c>
      <c r="N76" s="8">
        <v>52739.5</v>
      </c>
      <c r="O76" s="8">
        <v>6144</v>
      </c>
      <c r="P76" s="8">
        <v>58725.4</v>
      </c>
      <c r="Q76" s="8">
        <v>4984.34</v>
      </c>
      <c r="R76" s="8">
        <v>397723.5</v>
      </c>
      <c r="S76" s="8">
        <v>35824</v>
      </c>
      <c r="T76" s="8">
        <v>15589</v>
      </c>
      <c r="U76" s="8">
        <v>24588.5</v>
      </c>
      <c r="V76" s="8">
        <v>133698.6</v>
      </c>
      <c r="W76" s="8">
        <v>82432.62</v>
      </c>
      <c r="X76" s="8">
        <v>0</v>
      </c>
      <c r="Y76" s="8">
        <v>39618.67</v>
      </c>
      <c r="Z76" s="8">
        <v>11647.31</v>
      </c>
      <c r="AA76" s="8">
        <v>0</v>
      </c>
      <c r="AB76" s="8">
        <v>87815</v>
      </c>
      <c r="AC76" s="8">
        <v>0</v>
      </c>
      <c r="AD76" s="8">
        <v>46853.1</v>
      </c>
      <c r="AE76" s="8">
        <v>45615</v>
      </c>
      <c r="AF76" s="8">
        <v>7740.3</v>
      </c>
      <c r="AG76" s="8">
        <v>0</v>
      </c>
      <c r="AH76" s="8">
        <v>2350252.08</v>
      </c>
      <c r="AI76" s="8">
        <v>0</v>
      </c>
      <c r="AJ76" s="8">
        <v>70112.11</v>
      </c>
      <c r="AK76" s="8">
        <v>4092249.12</v>
      </c>
      <c r="AL76" s="8">
        <v>4092249.12</v>
      </c>
      <c r="AM76" s="8">
        <v>0</v>
      </c>
      <c r="AN76" s="8">
        <v>-305623.45</v>
      </c>
      <c r="AO76" s="8">
        <v>804588.73</v>
      </c>
      <c r="AP76" s="8">
        <v>26591</v>
      </c>
      <c r="AQ76" s="8">
        <v>17112</v>
      </c>
      <c r="AR76" s="8">
        <v>548</v>
      </c>
      <c r="AS76" s="8">
        <v>548</v>
      </c>
      <c r="AT76" s="8">
        <v>4.09</v>
      </c>
      <c r="AU76" s="8">
        <v>36.35</v>
      </c>
      <c r="AV76" s="8">
        <v>25.23</v>
      </c>
      <c r="AW76" s="8">
        <v>177.63</v>
      </c>
      <c r="AX76" s="8">
        <v>59.71</v>
      </c>
      <c r="AY76" s="8">
        <v>725.77</v>
      </c>
      <c r="AZ76" s="8">
        <v>243.98</v>
      </c>
      <c r="BA76" s="8">
        <v>8480</v>
      </c>
      <c r="BB76" s="8">
        <v>2239</v>
      </c>
      <c r="BC76" s="8">
        <v>2239</v>
      </c>
      <c r="BD76" s="8">
        <v>26.4</v>
      </c>
      <c r="BE76" s="1">
        <v>33.72</v>
      </c>
    </row>
    <row r="77" s="1" customFormat="1" ht="24" customHeight="1" spans="1:57">
      <c r="A77" s="10" t="s">
        <v>203</v>
      </c>
      <c r="B77" s="8">
        <v>2807785.72</v>
      </c>
      <c r="C77" s="8">
        <v>1118377.36</v>
      </c>
      <c r="D77" s="8">
        <v>112097.07</v>
      </c>
      <c r="E77" s="8">
        <v>939015.87</v>
      </c>
      <c r="F77" s="8">
        <v>183155</v>
      </c>
      <c r="G77" s="8">
        <v>1196.5</v>
      </c>
      <c r="H77" s="8">
        <v>604500.67</v>
      </c>
      <c r="I77" s="8">
        <v>393054.66</v>
      </c>
      <c r="J77" s="8">
        <v>142489</v>
      </c>
      <c r="K77" s="8">
        <v>181338.75</v>
      </c>
      <c r="L77" s="8">
        <v>30107.26</v>
      </c>
      <c r="M77" s="8">
        <v>3083.14</v>
      </c>
      <c r="N77" s="8">
        <v>53538.36</v>
      </c>
      <c r="O77" s="8">
        <v>1504</v>
      </c>
      <c r="P77" s="8">
        <v>92038.2</v>
      </c>
      <c r="Q77" s="8">
        <v>0</v>
      </c>
      <c r="R77" s="8">
        <v>179361.49</v>
      </c>
      <c r="S77" s="8">
        <v>11008</v>
      </c>
      <c r="T77" s="8">
        <v>6055</v>
      </c>
      <c r="U77" s="8">
        <v>900.5</v>
      </c>
      <c r="V77" s="8">
        <v>52483.9</v>
      </c>
      <c r="W77" s="8">
        <v>40953.58</v>
      </c>
      <c r="X77" s="8">
        <v>0</v>
      </c>
      <c r="Y77" s="8">
        <v>9131.19</v>
      </c>
      <c r="Z77" s="8">
        <v>2399.13</v>
      </c>
      <c r="AA77" s="8">
        <v>713.04</v>
      </c>
      <c r="AB77" s="8">
        <v>60027.35</v>
      </c>
      <c r="AC77" s="8">
        <v>2122</v>
      </c>
      <c r="AD77" s="8">
        <v>34904.7</v>
      </c>
      <c r="AE77" s="8">
        <v>11147</v>
      </c>
      <c r="AF77" s="8">
        <v>0</v>
      </c>
      <c r="AG77" s="8">
        <v>0</v>
      </c>
      <c r="AH77" s="8">
        <v>1628400</v>
      </c>
      <c r="AI77" s="8">
        <v>0</v>
      </c>
      <c r="AJ77" s="8">
        <v>0</v>
      </c>
      <c r="AK77" s="8">
        <v>2769204.8</v>
      </c>
      <c r="AL77" s="8">
        <v>2769204.8</v>
      </c>
      <c r="AM77" s="8">
        <v>0</v>
      </c>
      <c r="AN77" s="8">
        <v>38580.92</v>
      </c>
      <c r="AO77" s="8">
        <v>656984.57</v>
      </c>
      <c r="AP77" s="8">
        <v>15873</v>
      </c>
      <c r="AQ77" s="8">
        <v>4685</v>
      </c>
      <c r="AR77" s="8">
        <v>178</v>
      </c>
      <c r="AS77" s="8">
        <v>178</v>
      </c>
      <c r="AT77" s="8">
        <v>3.87</v>
      </c>
      <c r="AU77" s="8">
        <v>59.16</v>
      </c>
      <c r="AV77" s="8">
        <v>38.08</v>
      </c>
      <c r="AW77" s="8">
        <v>260.7</v>
      </c>
      <c r="AX77" s="8">
        <v>76.28</v>
      </c>
      <c r="AY77" s="8">
        <v>1007.65</v>
      </c>
      <c r="AZ77" s="8">
        <v>294.85</v>
      </c>
      <c r="BA77" s="8">
        <v>2120</v>
      </c>
      <c r="BB77" s="8">
        <v>688</v>
      </c>
      <c r="BC77" s="8">
        <v>688</v>
      </c>
      <c r="BD77" s="8">
        <v>32.45</v>
      </c>
      <c r="BE77" s="1">
        <v>59.16</v>
      </c>
    </row>
    <row r="78" s="1" customFormat="1" ht="24" customHeight="1" spans="1:57">
      <c r="A78" s="10" t="s">
        <v>204</v>
      </c>
      <c r="B78" s="8">
        <v>2389407.68</v>
      </c>
      <c r="C78" s="8">
        <v>458689.45</v>
      </c>
      <c r="D78" s="8">
        <v>69830.59</v>
      </c>
      <c r="E78" s="8">
        <v>448574.07</v>
      </c>
      <c r="F78" s="8">
        <v>69625</v>
      </c>
      <c r="G78" s="8">
        <v>572.5</v>
      </c>
      <c r="H78" s="8">
        <v>337787.75</v>
      </c>
      <c r="I78" s="8">
        <v>247780.91</v>
      </c>
      <c r="J78" s="8">
        <v>35173</v>
      </c>
      <c r="K78" s="8">
        <v>67474.52</v>
      </c>
      <c r="L78" s="8">
        <v>22532.32</v>
      </c>
      <c r="M78" s="8">
        <v>1207.52</v>
      </c>
      <c r="N78" s="8">
        <v>15259.8</v>
      </c>
      <c r="O78" s="8">
        <v>0</v>
      </c>
      <c r="P78" s="8">
        <v>1770.5</v>
      </c>
      <c r="Q78" s="8">
        <v>22351</v>
      </c>
      <c r="R78" s="8">
        <v>10115.38</v>
      </c>
      <c r="S78" s="8">
        <v>1636</v>
      </c>
      <c r="T78" s="8">
        <v>665</v>
      </c>
      <c r="U78" s="8">
        <v>367.5</v>
      </c>
      <c r="V78" s="8">
        <v>1663.14</v>
      </c>
      <c r="W78" s="8">
        <v>1364.11</v>
      </c>
      <c r="X78" s="8">
        <v>0</v>
      </c>
      <c r="Y78" s="8">
        <v>56.5</v>
      </c>
      <c r="Z78" s="8">
        <v>242.53</v>
      </c>
      <c r="AA78" s="8">
        <v>270.54</v>
      </c>
      <c r="AB78" s="8">
        <v>3416.3</v>
      </c>
      <c r="AC78" s="8">
        <v>24</v>
      </c>
      <c r="AD78" s="8">
        <v>843.9</v>
      </c>
      <c r="AE78" s="8">
        <v>1229</v>
      </c>
      <c r="AF78" s="8">
        <v>0</v>
      </c>
      <c r="AG78" s="8">
        <v>0</v>
      </c>
      <c r="AH78" s="8">
        <v>1922537</v>
      </c>
      <c r="AI78" s="8">
        <v>0</v>
      </c>
      <c r="AJ78" s="8">
        <v>7032.92</v>
      </c>
      <c r="AK78" s="8">
        <v>2008785.86</v>
      </c>
      <c r="AL78" s="8">
        <v>2008785.86</v>
      </c>
      <c r="AM78" s="8">
        <v>0</v>
      </c>
      <c r="AN78" s="8">
        <v>380621.82</v>
      </c>
      <c r="AO78" s="8">
        <v>339450.89</v>
      </c>
      <c r="AP78" s="8">
        <v>7388</v>
      </c>
      <c r="AQ78" s="8">
        <v>2235</v>
      </c>
      <c r="AR78" s="8">
        <v>22</v>
      </c>
      <c r="AS78" s="8">
        <v>22</v>
      </c>
      <c r="AT78" s="8">
        <v>4.64</v>
      </c>
      <c r="AU78" s="8">
        <v>60.72</v>
      </c>
      <c r="AV78" s="8">
        <v>45.72</v>
      </c>
      <c r="AW78" s="8">
        <v>99.17</v>
      </c>
      <c r="AX78" s="8">
        <v>16.31</v>
      </c>
      <c r="AY78" s="8">
        <v>459.79</v>
      </c>
      <c r="AZ78" s="8">
        <v>75.6</v>
      </c>
      <c r="BA78" s="8">
        <v>4240</v>
      </c>
      <c r="BB78" s="8">
        <v>102</v>
      </c>
      <c r="BC78" s="8">
        <v>102</v>
      </c>
      <c r="BD78" s="8">
        <v>2.41</v>
      </c>
      <c r="BE78" s="1">
        <v>59.76</v>
      </c>
    </row>
    <row r="79" s="1" customFormat="1" ht="24" customHeight="1" spans="1:57">
      <c r="A79" s="10" t="s">
        <v>205</v>
      </c>
      <c r="B79" s="8">
        <v>2168796.99</v>
      </c>
      <c r="C79" s="8">
        <v>445388.81</v>
      </c>
      <c r="D79" s="8">
        <v>114446.91</v>
      </c>
      <c r="E79" s="8">
        <v>410409.92</v>
      </c>
      <c r="F79" s="8">
        <v>71077</v>
      </c>
      <c r="G79" s="8">
        <v>872</v>
      </c>
      <c r="H79" s="8">
        <v>288709.98</v>
      </c>
      <c r="I79" s="8">
        <v>230098.64</v>
      </c>
      <c r="J79" s="8">
        <v>52147</v>
      </c>
      <c r="K79" s="8">
        <v>30769.74</v>
      </c>
      <c r="L79" s="8">
        <v>27841.6</v>
      </c>
      <c r="M79" s="8">
        <v>30.94</v>
      </c>
      <c r="N79" s="8">
        <v>7056</v>
      </c>
      <c r="O79" s="8">
        <v>0</v>
      </c>
      <c r="P79" s="8">
        <v>2051</v>
      </c>
      <c r="Q79" s="8">
        <v>40613</v>
      </c>
      <c r="R79" s="8">
        <v>34978.89</v>
      </c>
      <c r="S79" s="8">
        <v>7392</v>
      </c>
      <c r="T79" s="8">
        <v>3234</v>
      </c>
      <c r="U79" s="8">
        <v>0</v>
      </c>
      <c r="V79" s="8">
        <v>8767.73</v>
      </c>
      <c r="W79" s="8">
        <v>7471.43</v>
      </c>
      <c r="X79" s="8">
        <v>0</v>
      </c>
      <c r="Y79" s="8">
        <v>1011.44</v>
      </c>
      <c r="Z79" s="8">
        <v>284.86</v>
      </c>
      <c r="AA79" s="8">
        <v>160.16</v>
      </c>
      <c r="AB79" s="8">
        <v>5852</v>
      </c>
      <c r="AC79" s="8">
        <v>0</v>
      </c>
      <c r="AD79" s="8">
        <v>3173</v>
      </c>
      <c r="AE79" s="8">
        <v>6400</v>
      </c>
      <c r="AF79" s="8">
        <v>0</v>
      </c>
      <c r="AG79" s="8">
        <v>0</v>
      </c>
      <c r="AH79" s="8">
        <v>1721450</v>
      </c>
      <c r="AI79" s="8">
        <v>0</v>
      </c>
      <c r="AJ79" s="8">
        <v>1234.97</v>
      </c>
      <c r="AK79" s="8">
        <v>1964176.85</v>
      </c>
      <c r="AL79" s="8">
        <v>1964176.85</v>
      </c>
      <c r="AM79" s="8">
        <v>0</v>
      </c>
      <c r="AN79" s="8">
        <v>204620.14</v>
      </c>
      <c r="AO79" s="8">
        <v>293894.81</v>
      </c>
      <c r="AP79" s="8">
        <v>8601</v>
      </c>
      <c r="AQ79" s="8">
        <v>3513</v>
      </c>
      <c r="AR79" s="8">
        <v>133</v>
      </c>
      <c r="AS79" s="8">
        <v>133</v>
      </c>
      <c r="AT79" s="8">
        <v>3.47</v>
      </c>
      <c r="AU79" s="8">
        <v>47.72</v>
      </c>
      <c r="AV79" s="8">
        <v>33.57</v>
      </c>
      <c r="AW79" s="8">
        <v>75.71</v>
      </c>
      <c r="AX79" s="8">
        <v>18.98</v>
      </c>
      <c r="AY79" s="8">
        <v>263</v>
      </c>
      <c r="AZ79" s="8">
        <v>65.92</v>
      </c>
      <c r="BA79" s="8">
        <v>3180</v>
      </c>
      <c r="BB79" s="8">
        <v>462</v>
      </c>
      <c r="BC79" s="8">
        <v>462</v>
      </c>
      <c r="BD79" s="8">
        <v>14.53</v>
      </c>
      <c r="BE79" s="1">
        <v>47.57</v>
      </c>
    </row>
    <row r="80" s="1" customFormat="1" ht="24" customHeight="1" spans="1:57">
      <c r="A80" s="10" t="s">
        <v>206</v>
      </c>
      <c r="B80" s="8">
        <v>5291675.83</v>
      </c>
      <c r="C80" s="8">
        <v>1605879.55</v>
      </c>
      <c r="D80" s="8">
        <v>740573.45</v>
      </c>
      <c r="E80" s="8">
        <v>1399730.79</v>
      </c>
      <c r="F80" s="8">
        <v>180677</v>
      </c>
      <c r="G80" s="8">
        <v>2003</v>
      </c>
      <c r="H80" s="8">
        <v>1143070.35</v>
      </c>
      <c r="I80" s="8">
        <v>824542.69</v>
      </c>
      <c r="J80" s="8">
        <v>131191</v>
      </c>
      <c r="K80" s="8">
        <v>297034.84</v>
      </c>
      <c r="L80" s="8">
        <v>21492.82</v>
      </c>
      <c r="M80" s="8">
        <v>4068.54</v>
      </c>
      <c r="N80" s="8">
        <v>38604</v>
      </c>
      <c r="O80" s="8">
        <v>930</v>
      </c>
      <c r="P80" s="8">
        <v>30377.9</v>
      </c>
      <c r="Q80" s="8">
        <v>0</v>
      </c>
      <c r="R80" s="8">
        <v>206148.76</v>
      </c>
      <c r="S80" s="8">
        <v>15024</v>
      </c>
      <c r="T80" s="8">
        <v>7420</v>
      </c>
      <c r="U80" s="8">
        <v>5196</v>
      </c>
      <c r="V80" s="8">
        <v>92945.32</v>
      </c>
      <c r="W80" s="8">
        <v>74346.07</v>
      </c>
      <c r="X80" s="8">
        <v>0</v>
      </c>
      <c r="Y80" s="8">
        <v>18599.25</v>
      </c>
      <c r="Z80" s="8">
        <v>0</v>
      </c>
      <c r="AA80" s="8">
        <v>4807.94</v>
      </c>
      <c r="AB80" s="8">
        <v>28215.5</v>
      </c>
      <c r="AC80" s="8">
        <v>0</v>
      </c>
      <c r="AD80" s="8">
        <v>38826</v>
      </c>
      <c r="AE80" s="8">
        <v>13714</v>
      </c>
      <c r="AF80" s="8">
        <v>0</v>
      </c>
      <c r="AG80" s="8">
        <v>0</v>
      </c>
      <c r="AH80" s="8">
        <v>3674350</v>
      </c>
      <c r="AI80" s="8">
        <v>0</v>
      </c>
      <c r="AJ80" s="8">
        <v>0</v>
      </c>
      <c r="AK80" s="8">
        <v>4052610.09</v>
      </c>
      <c r="AL80" s="8">
        <v>4052610.09</v>
      </c>
      <c r="AM80" s="8">
        <v>0</v>
      </c>
      <c r="AN80" s="8">
        <v>1239065.74</v>
      </c>
      <c r="AO80" s="8">
        <v>1236015.67</v>
      </c>
      <c r="AP80" s="8">
        <v>29995</v>
      </c>
      <c r="AQ80" s="8">
        <v>17378</v>
      </c>
      <c r="AR80" s="8">
        <v>240</v>
      </c>
      <c r="AS80" s="8">
        <v>240</v>
      </c>
      <c r="AT80" s="8">
        <v>3.91</v>
      </c>
      <c r="AU80" s="8">
        <v>46.67</v>
      </c>
      <c r="AV80" s="8">
        <v>38.11</v>
      </c>
      <c r="AW80" s="8">
        <v>219.54</v>
      </c>
      <c r="AX80" s="8">
        <v>98.98</v>
      </c>
      <c r="AY80" s="8">
        <v>858.95</v>
      </c>
      <c r="AZ80" s="8">
        <v>387.27</v>
      </c>
      <c r="BA80" s="8">
        <v>4240</v>
      </c>
      <c r="BB80" s="8">
        <v>939</v>
      </c>
      <c r="BC80" s="8">
        <v>939</v>
      </c>
      <c r="BD80" s="8">
        <v>22.15</v>
      </c>
      <c r="BE80" s="1">
        <v>46.67</v>
      </c>
    </row>
    <row r="81" s="1" customFormat="1" ht="24" customHeight="1" spans="1:57">
      <c r="A81" s="10" t="s">
        <v>207</v>
      </c>
      <c r="B81" s="8">
        <v>4604050.43</v>
      </c>
      <c r="C81" s="8">
        <v>1141123.94</v>
      </c>
      <c r="D81" s="8">
        <v>215732.89</v>
      </c>
      <c r="E81" s="8">
        <v>998230.26</v>
      </c>
      <c r="F81" s="8">
        <v>154245</v>
      </c>
      <c r="G81" s="8">
        <v>13002</v>
      </c>
      <c r="H81" s="8">
        <v>789757.11</v>
      </c>
      <c r="I81" s="8">
        <v>491522.63</v>
      </c>
      <c r="J81" s="8">
        <v>83870</v>
      </c>
      <c r="K81" s="8">
        <v>266823.53</v>
      </c>
      <c r="L81" s="8">
        <v>31410.95</v>
      </c>
      <c r="M81" s="8">
        <v>450.05</v>
      </c>
      <c r="N81" s="8">
        <v>29255</v>
      </c>
      <c r="O81" s="8">
        <v>4477</v>
      </c>
      <c r="P81" s="8">
        <v>7044.1</v>
      </c>
      <c r="Q81" s="8">
        <v>0</v>
      </c>
      <c r="R81" s="8">
        <v>142893.68</v>
      </c>
      <c r="S81" s="8">
        <v>14976</v>
      </c>
      <c r="T81" s="8">
        <v>8064</v>
      </c>
      <c r="U81" s="8">
        <v>5305</v>
      </c>
      <c r="V81" s="8">
        <v>31129.16</v>
      </c>
      <c r="W81" s="8">
        <v>26586.2</v>
      </c>
      <c r="X81" s="8">
        <v>0</v>
      </c>
      <c r="Y81" s="8">
        <v>3078.27</v>
      </c>
      <c r="Z81" s="8">
        <v>1464.69</v>
      </c>
      <c r="AA81" s="8">
        <v>4403.52</v>
      </c>
      <c r="AB81" s="8">
        <v>53668</v>
      </c>
      <c r="AC81" s="8">
        <v>1012</v>
      </c>
      <c r="AD81" s="8">
        <v>10049</v>
      </c>
      <c r="AE81" s="8">
        <v>14287</v>
      </c>
      <c r="AF81" s="8">
        <v>0</v>
      </c>
      <c r="AG81" s="8">
        <v>0</v>
      </c>
      <c r="AH81" s="8">
        <v>3150344.57</v>
      </c>
      <c r="AI81" s="8">
        <v>0</v>
      </c>
      <c r="AJ81" s="8">
        <v>10137.71</v>
      </c>
      <c r="AK81" s="8">
        <v>4191788.05</v>
      </c>
      <c r="AL81" s="8">
        <v>4191788.05</v>
      </c>
      <c r="AM81" s="8">
        <v>0</v>
      </c>
      <c r="AN81" s="8">
        <v>412262.38</v>
      </c>
      <c r="AO81" s="8">
        <v>820886.27</v>
      </c>
      <c r="AP81" s="8">
        <v>22786</v>
      </c>
      <c r="AQ81" s="8">
        <v>8743</v>
      </c>
      <c r="AR81" s="8">
        <v>222</v>
      </c>
      <c r="AS81" s="8">
        <v>222</v>
      </c>
      <c r="AT81" s="8">
        <v>4.22</v>
      </c>
      <c r="AU81" s="8">
        <v>43.81</v>
      </c>
      <c r="AV81" s="8">
        <v>34.66</v>
      </c>
      <c r="AW81" s="8">
        <v>152.66</v>
      </c>
      <c r="AX81" s="8">
        <v>33.26</v>
      </c>
      <c r="AY81" s="8">
        <v>643.67</v>
      </c>
      <c r="AZ81" s="8">
        <v>140.22</v>
      </c>
      <c r="BA81" s="8">
        <v>10600</v>
      </c>
      <c r="BB81" s="8">
        <v>936</v>
      </c>
      <c r="BC81" s="8">
        <v>936</v>
      </c>
      <c r="BD81" s="8">
        <v>8.83</v>
      </c>
      <c r="BE81" s="1">
        <v>43.36</v>
      </c>
    </row>
    <row r="82" s="1" customFormat="1" ht="24" customHeight="1" spans="1:57">
      <c r="A82" s="10" t="s">
        <v>208</v>
      </c>
      <c r="B82" s="8">
        <v>2600042.41</v>
      </c>
      <c r="C82" s="8">
        <v>800776.35</v>
      </c>
      <c r="D82" s="8">
        <v>115933.75</v>
      </c>
      <c r="E82" s="8">
        <v>518187.05</v>
      </c>
      <c r="F82" s="8">
        <v>60415</v>
      </c>
      <c r="G82" s="8">
        <v>386.5</v>
      </c>
      <c r="H82" s="8">
        <v>416583.91</v>
      </c>
      <c r="I82" s="8">
        <v>337083.74</v>
      </c>
      <c r="J82" s="8">
        <v>87060</v>
      </c>
      <c r="K82" s="8">
        <v>71230.55</v>
      </c>
      <c r="L82" s="8">
        <v>8269.62</v>
      </c>
      <c r="M82" s="8">
        <v>775.04</v>
      </c>
      <c r="N82" s="8">
        <v>9062</v>
      </c>
      <c r="O82" s="8">
        <v>1138</v>
      </c>
      <c r="P82" s="8">
        <v>957.6</v>
      </c>
      <c r="Q82" s="8">
        <v>28869</v>
      </c>
      <c r="R82" s="8">
        <v>282589.3</v>
      </c>
      <c r="S82" s="8">
        <v>22224</v>
      </c>
      <c r="T82" s="8">
        <v>9646</v>
      </c>
      <c r="U82" s="8">
        <v>530</v>
      </c>
      <c r="V82" s="8">
        <v>108443.9</v>
      </c>
      <c r="W82" s="8">
        <v>79863.71</v>
      </c>
      <c r="X82" s="8">
        <v>0</v>
      </c>
      <c r="Y82" s="8">
        <v>28139.37</v>
      </c>
      <c r="Z82" s="8">
        <v>440.82</v>
      </c>
      <c r="AA82" s="8">
        <v>3139.9</v>
      </c>
      <c r="AB82" s="8">
        <v>97851.5</v>
      </c>
      <c r="AC82" s="8">
        <v>1116</v>
      </c>
      <c r="AD82" s="8">
        <v>22631</v>
      </c>
      <c r="AE82" s="8">
        <v>17007</v>
      </c>
      <c r="AF82" s="8">
        <v>0</v>
      </c>
      <c r="AG82" s="8">
        <v>0</v>
      </c>
      <c r="AH82" s="8">
        <v>1779800</v>
      </c>
      <c r="AI82" s="8">
        <v>0</v>
      </c>
      <c r="AJ82" s="8">
        <v>18245</v>
      </c>
      <c r="AK82" s="8">
        <v>2368458.49</v>
      </c>
      <c r="AL82" s="8">
        <v>2368458.49</v>
      </c>
      <c r="AM82" s="8">
        <v>0</v>
      </c>
      <c r="AN82" s="8">
        <v>231583.92</v>
      </c>
      <c r="AO82" s="8">
        <v>525027.81</v>
      </c>
      <c r="AP82" s="8">
        <v>6828</v>
      </c>
      <c r="AQ82" s="8">
        <v>2814</v>
      </c>
      <c r="AR82" s="8">
        <v>407</v>
      </c>
      <c r="AS82" s="8">
        <v>407</v>
      </c>
      <c r="AT82" s="8">
        <v>3.41</v>
      </c>
      <c r="AU82" s="8">
        <v>75.89</v>
      </c>
      <c r="AV82" s="8">
        <v>61.01</v>
      </c>
      <c r="AW82" s="8">
        <v>203.45</v>
      </c>
      <c r="AX82" s="8">
        <v>78.07</v>
      </c>
      <c r="AY82" s="8">
        <v>694.32</v>
      </c>
      <c r="AZ82" s="8">
        <v>266.45</v>
      </c>
      <c r="BA82" s="8">
        <v>3180</v>
      </c>
      <c r="BB82" s="8">
        <v>1389</v>
      </c>
      <c r="BC82" s="8">
        <v>1389</v>
      </c>
      <c r="BD82" s="8">
        <v>43.68</v>
      </c>
      <c r="BE82" s="1">
        <v>73.22</v>
      </c>
    </row>
    <row r="83" s="1" customFormat="1" ht="24" customHeight="1" spans="1:57">
      <c r="A83" s="10" t="s">
        <v>209</v>
      </c>
      <c r="B83" s="8">
        <v>5287311.03</v>
      </c>
      <c r="C83" s="8">
        <v>1339164.39</v>
      </c>
      <c r="D83" s="8">
        <v>953089.53</v>
      </c>
      <c r="E83" s="8">
        <v>1276968.5</v>
      </c>
      <c r="F83" s="8">
        <v>186680</v>
      </c>
      <c r="G83" s="8">
        <v>26409.2</v>
      </c>
      <c r="H83" s="8">
        <v>958603.4</v>
      </c>
      <c r="I83" s="8">
        <v>767695.47</v>
      </c>
      <c r="J83" s="8">
        <v>149504</v>
      </c>
      <c r="K83" s="8">
        <v>135267.62</v>
      </c>
      <c r="L83" s="8">
        <v>55640.31</v>
      </c>
      <c r="M83" s="8">
        <v>5500.62</v>
      </c>
      <c r="N83" s="8">
        <v>47070.78</v>
      </c>
      <c r="O83" s="8">
        <v>180</v>
      </c>
      <c r="P83" s="8">
        <v>52524.5</v>
      </c>
      <c r="Q83" s="8">
        <v>0</v>
      </c>
      <c r="R83" s="8">
        <v>62195.89</v>
      </c>
      <c r="S83" s="8">
        <v>10648</v>
      </c>
      <c r="T83" s="8">
        <v>4613</v>
      </c>
      <c r="U83" s="8">
        <v>446.5</v>
      </c>
      <c r="V83" s="8">
        <v>17375.89</v>
      </c>
      <c r="W83" s="8">
        <v>15989.99</v>
      </c>
      <c r="X83" s="8">
        <v>0</v>
      </c>
      <c r="Y83" s="8">
        <v>1170.43</v>
      </c>
      <c r="Z83" s="8">
        <v>215.47</v>
      </c>
      <c r="AA83" s="8">
        <v>3786.5</v>
      </c>
      <c r="AB83" s="8">
        <v>11842.9</v>
      </c>
      <c r="AC83" s="8">
        <v>0</v>
      </c>
      <c r="AD83" s="8">
        <v>4889.1</v>
      </c>
      <c r="AE83" s="8">
        <v>8594</v>
      </c>
      <c r="AF83" s="8">
        <v>0</v>
      </c>
      <c r="AG83" s="8">
        <v>0</v>
      </c>
      <c r="AH83" s="8">
        <v>3924990</v>
      </c>
      <c r="AI83" s="8">
        <v>0</v>
      </c>
      <c r="AJ83" s="8">
        <v>0</v>
      </c>
      <c r="AK83" s="8">
        <v>4213913.25</v>
      </c>
      <c r="AL83" s="8">
        <v>4213913.25</v>
      </c>
      <c r="AM83" s="8">
        <v>0</v>
      </c>
      <c r="AN83" s="8">
        <v>1073397.78</v>
      </c>
      <c r="AO83" s="8">
        <v>975979.29</v>
      </c>
      <c r="AP83" s="8">
        <v>38661</v>
      </c>
      <c r="AQ83" s="8">
        <v>25702</v>
      </c>
      <c r="AR83" s="8">
        <v>163</v>
      </c>
      <c r="AS83" s="8">
        <v>163</v>
      </c>
      <c r="AT83" s="8">
        <v>4.09</v>
      </c>
      <c r="AU83" s="8">
        <v>33.03</v>
      </c>
      <c r="AV83" s="8">
        <v>24.8</v>
      </c>
      <c r="AW83" s="8">
        <v>93.39</v>
      </c>
      <c r="AX83" s="8">
        <v>26.09</v>
      </c>
      <c r="AY83" s="8">
        <v>381.57</v>
      </c>
      <c r="AZ83" s="8">
        <v>106.6</v>
      </c>
      <c r="BA83" s="8">
        <v>8480</v>
      </c>
      <c r="BB83" s="8">
        <v>666</v>
      </c>
      <c r="BC83" s="8">
        <v>666</v>
      </c>
      <c r="BD83" s="8">
        <v>7.85</v>
      </c>
      <c r="BE83" s="1">
        <v>33.03</v>
      </c>
    </row>
    <row r="84" s="1" customFormat="1" ht="24" customHeight="1" spans="1:57">
      <c r="A84" s="10" t="s">
        <v>210</v>
      </c>
      <c r="B84" s="8">
        <v>6746386.18</v>
      </c>
      <c r="C84" s="8">
        <v>2674196.22</v>
      </c>
      <c r="D84" s="8">
        <v>793881.03</v>
      </c>
      <c r="E84" s="8">
        <v>2164212.22</v>
      </c>
      <c r="F84" s="8">
        <v>237532</v>
      </c>
      <c r="G84" s="8">
        <v>18781.5</v>
      </c>
      <c r="H84" s="8">
        <v>1621678.65</v>
      </c>
      <c r="I84" s="8">
        <v>1359947.84</v>
      </c>
      <c r="J84" s="8">
        <v>247440</v>
      </c>
      <c r="K84" s="8">
        <v>136681.49</v>
      </c>
      <c r="L84" s="8">
        <v>125049.32</v>
      </c>
      <c r="M84" s="8">
        <v>0</v>
      </c>
      <c r="N84" s="8">
        <v>53808.2</v>
      </c>
      <c r="O84" s="8">
        <v>4160</v>
      </c>
      <c r="P84" s="8">
        <v>14914.9</v>
      </c>
      <c r="Q84" s="8">
        <v>213336.97</v>
      </c>
      <c r="R84" s="8">
        <v>509984</v>
      </c>
      <c r="S84" s="8">
        <v>57708</v>
      </c>
      <c r="T84" s="8">
        <v>2261</v>
      </c>
      <c r="U84" s="8">
        <v>8062</v>
      </c>
      <c r="V84" s="8">
        <v>115415.9</v>
      </c>
      <c r="W84" s="8">
        <v>95250.28</v>
      </c>
      <c r="X84" s="8">
        <v>0</v>
      </c>
      <c r="Y84" s="8">
        <v>10609.87</v>
      </c>
      <c r="Z84" s="8">
        <v>9555.75</v>
      </c>
      <c r="AA84" s="8">
        <v>0</v>
      </c>
      <c r="AB84" s="8">
        <v>267905.9</v>
      </c>
      <c r="AC84" s="8">
        <v>0</v>
      </c>
      <c r="AD84" s="8">
        <v>23286.2</v>
      </c>
      <c r="AE84" s="8">
        <v>35345</v>
      </c>
      <c r="AF84" s="8">
        <v>0</v>
      </c>
      <c r="AG84" s="8">
        <v>0</v>
      </c>
      <c r="AH84" s="8">
        <v>4028290.25</v>
      </c>
      <c r="AI84" s="8">
        <v>0</v>
      </c>
      <c r="AJ84" s="8">
        <v>42597.42</v>
      </c>
      <c r="AK84" s="8">
        <v>6818366.56</v>
      </c>
      <c r="AL84" s="8">
        <v>6816366.56</v>
      </c>
      <c r="AM84" s="8">
        <v>2000</v>
      </c>
      <c r="AN84" s="8">
        <v>-71980.38</v>
      </c>
      <c r="AO84" s="8">
        <v>1733024.55</v>
      </c>
      <c r="AP84" s="8">
        <v>40173</v>
      </c>
      <c r="AQ84" s="8">
        <v>19637</v>
      </c>
      <c r="AR84" s="8">
        <v>712</v>
      </c>
      <c r="AS84" s="8">
        <v>712</v>
      </c>
      <c r="AT84" s="8">
        <v>5.07</v>
      </c>
      <c r="AU84" s="8">
        <v>53.87</v>
      </c>
      <c r="AV84" s="8">
        <v>40.37</v>
      </c>
      <c r="AW84" s="8">
        <v>141.39</v>
      </c>
      <c r="AX84" s="8">
        <v>32</v>
      </c>
      <c r="AY84" s="8">
        <v>716.27</v>
      </c>
      <c r="AZ84" s="8">
        <v>162.1</v>
      </c>
      <c r="BA84" s="8">
        <v>8480</v>
      </c>
      <c r="BB84" s="8">
        <v>3607</v>
      </c>
      <c r="BC84" s="8">
        <v>3607</v>
      </c>
      <c r="BD84" s="8">
        <v>42.54</v>
      </c>
      <c r="BE84" s="1">
        <v>52.81</v>
      </c>
    </row>
    <row r="85" s="1" customFormat="1" ht="24" customHeight="1" spans="1:57">
      <c r="A85" s="10" t="s">
        <v>211</v>
      </c>
      <c r="B85" s="8">
        <v>5669131.06</v>
      </c>
      <c r="C85" s="8">
        <v>1680375.47</v>
      </c>
      <c r="D85" s="8">
        <v>967550.35</v>
      </c>
      <c r="E85" s="8">
        <v>1624882.26</v>
      </c>
      <c r="F85" s="8">
        <v>102080</v>
      </c>
      <c r="G85" s="8">
        <v>9223</v>
      </c>
      <c r="H85" s="8">
        <v>1211704.25</v>
      </c>
      <c r="I85" s="8">
        <v>1170497.58</v>
      </c>
      <c r="J85" s="8">
        <v>123555</v>
      </c>
      <c r="K85" s="8">
        <v>24485.55</v>
      </c>
      <c r="L85" s="8">
        <v>16721.12</v>
      </c>
      <c r="M85" s="8">
        <v>1084.61</v>
      </c>
      <c r="N85" s="8">
        <v>22233</v>
      </c>
      <c r="O85" s="8">
        <v>11907</v>
      </c>
      <c r="P85" s="8">
        <v>36481.4</v>
      </c>
      <c r="Q85" s="8">
        <v>230169</v>
      </c>
      <c r="R85" s="8">
        <v>55493.21</v>
      </c>
      <c r="S85" s="8">
        <v>9248</v>
      </c>
      <c r="T85" s="8">
        <v>4137</v>
      </c>
      <c r="U85" s="8">
        <v>1145.5</v>
      </c>
      <c r="V85" s="8">
        <v>16266.61</v>
      </c>
      <c r="W85" s="8">
        <v>15461.59</v>
      </c>
      <c r="X85" s="8">
        <v>0</v>
      </c>
      <c r="Y85" s="8">
        <v>805.02</v>
      </c>
      <c r="Z85" s="8">
        <v>0</v>
      </c>
      <c r="AA85" s="8">
        <v>156.1</v>
      </c>
      <c r="AB85" s="8">
        <v>7441</v>
      </c>
      <c r="AC85" s="8">
        <v>351</v>
      </c>
      <c r="AD85" s="8">
        <v>10908</v>
      </c>
      <c r="AE85" s="8">
        <v>5840</v>
      </c>
      <c r="AF85" s="8">
        <v>0</v>
      </c>
      <c r="AG85" s="8">
        <v>0</v>
      </c>
      <c r="AH85" s="8">
        <v>3974150</v>
      </c>
      <c r="AI85" s="8">
        <v>0</v>
      </c>
      <c r="AJ85" s="8">
        <v>13400</v>
      </c>
      <c r="AK85" s="8">
        <v>4600323.82</v>
      </c>
      <c r="AL85" s="8">
        <v>4600323.82</v>
      </c>
      <c r="AM85" s="8">
        <v>0</v>
      </c>
      <c r="AN85" s="8">
        <v>1068807.24</v>
      </c>
      <c r="AO85" s="8">
        <v>1227970.86</v>
      </c>
      <c r="AP85" s="8">
        <v>28560</v>
      </c>
      <c r="AQ85" s="8">
        <v>21118</v>
      </c>
      <c r="AR85" s="8">
        <v>160</v>
      </c>
      <c r="AS85" s="8">
        <v>160</v>
      </c>
      <c r="AT85" s="8">
        <v>3.61</v>
      </c>
      <c r="AU85" s="8">
        <v>56.89</v>
      </c>
      <c r="AV85" s="8">
        <v>42.43</v>
      </c>
      <c r="AW85" s="8">
        <v>96.01</v>
      </c>
      <c r="AX85" s="8">
        <v>28.14</v>
      </c>
      <c r="AY85" s="8">
        <v>346.83</v>
      </c>
      <c r="AZ85" s="8">
        <v>101.67</v>
      </c>
      <c r="BA85" s="8">
        <v>5300</v>
      </c>
      <c r="BB85" s="8">
        <v>578</v>
      </c>
      <c r="BC85" s="8">
        <v>578</v>
      </c>
      <c r="BD85" s="8">
        <v>10.91</v>
      </c>
      <c r="BE85" s="1">
        <v>56.42</v>
      </c>
    </row>
    <row r="86" s="1" customFormat="1" ht="24" customHeight="1" spans="1:57">
      <c r="A86" s="10" t="s">
        <v>212</v>
      </c>
      <c r="B86" s="8">
        <v>3227530.16</v>
      </c>
      <c r="C86" s="8">
        <v>999259.29</v>
      </c>
      <c r="D86" s="8">
        <v>258952.9</v>
      </c>
      <c r="E86" s="8">
        <v>585759.93</v>
      </c>
      <c r="F86" s="8">
        <v>118415</v>
      </c>
      <c r="G86" s="8">
        <v>14425</v>
      </c>
      <c r="H86" s="8">
        <v>417080.86</v>
      </c>
      <c r="I86" s="8">
        <v>300928.28</v>
      </c>
      <c r="J86" s="8">
        <v>124477.4</v>
      </c>
      <c r="K86" s="8">
        <v>35334.01</v>
      </c>
      <c r="L86" s="8">
        <v>80818.57</v>
      </c>
      <c r="M86" s="8">
        <v>674.7</v>
      </c>
      <c r="N86" s="8">
        <v>16883</v>
      </c>
      <c r="O86" s="8">
        <v>802</v>
      </c>
      <c r="P86" s="8">
        <v>13494.8</v>
      </c>
      <c r="Q86" s="8">
        <v>3984.57</v>
      </c>
      <c r="R86" s="8">
        <v>413499.36</v>
      </c>
      <c r="S86" s="8">
        <v>34784</v>
      </c>
      <c r="T86" s="8">
        <v>15225</v>
      </c>
      <c r="U86" s="8">
        <v>18217</v>
      </c>
      <c r="V86" s="8">
        <v>59137.18</v>
      </c>
      <c r="W86" s="8">
        <v>45433.62</v>
      </c>
      <c r="X86" s="8">
        <v>0</v>
      </c>
      <c r="Y86" s="8">
        <v>947.2</v>
      </c>
      <c r="Z86" s="8">
        <v>12756.36</v>
      </c>
      <c r="AA86" s="8">
        <v>1298.7</v>
      </c>
      <c r="AB86" s="8">
        <v>230526</v>
      </c>
      <c r="AC86" s="8">
        <v>680</v>
      </c>
      <c r="AD86" s="8">
        <v>17893.6</v>
      </c>
      <c r="AE86" s="8">
        <v>26724</v>
      </c>
      <c r="AF86" s="8">
        <v>9013.88</v>
      </c>
      <c r="AG86" s="8">
        <v>0</v>
      </c>
      <c r="AH86" s="8">
        <v>2062194.91</v>
      </c>
      <c r="AI86" s="8">
        <v>0</v>
      </c>
      <c r="AJ86" s="8">
        <v>65000</v>
      </c>
      <c r="AK86" s="8">
        <v>3120282.3</v>
      </c>
      <c r="AL86" s="8">
        <v>3120282.3</v>
      </c>
      <c r="AM86" s="8">
        <v>0</v>
      </c>
      <c r="AN86" s="8">
        <v>107247.86</v>
      </c>
      <c r="AO86" s="8">
        <v>465616.04</v>
      </c>
      <c r="AP86" s="8">
        <v>12006</v>
      </c>
      <c r="AQ86" s="8">
        <v>4375</v>
      </c>
      <c r="AR86" s="8">
        <v>405</v>
      </c>
      <c r="AS86" s="8">
        <v>405</v>
      </c>
      <c r="AT86" s="8">
        <v>5.37</v>
      </c>
      <c r="AU86" s="8">
        <v>48.79</v>
      </c>
      <c r="AV86" s="8">
        <v>34.74</v>
      </c>
      <c r="AW86" s="8">
        <v>190.2</v>
      </c>
      <c r="AX86" s="8">
        <v>27.2</v>
      </c>
      <c r="AY86" s="8">
        <v>1020.99</v>
      </c>
      <c r="AZ86" s="8">
        <v>146.02</v>
      </c>
      <c r="BA86" s="8">
        <v>6360</v>
      </c>
      <c r="BB86" s="8">
        <v>2174</v>
      </c>
      <c r="BC86" s="8">
        <v>2174</v>
      </c>
      <c r="BD86" s="8">
        <v>34.18</v>
      </c>
      <c r="BE86" s="1">
        <v>43.37</v>
      </c>
    </row>
    <row r="87" s="1" customFormat="1" ht="24" customHeight="1" spans="1:57">
      <c r="A87" s="10" t="s">
        <v>213</v>
      </c>
      <c r="B87" s="8">
        <v>2639699.37</v>
      </c>
      <c r="C87" s="8">
        <v>728605.8</v>
      </c>
      <c r="D87" s="8">
        <v>343989.42</v>
      </c>
      <c r="E87" s="8">
        <v>636831.69</v>
      </c>
      <c r="F87" s="8">
        <v>122348</v>
      </c>
      <c r="G87" s="8">
        <v>4967</v>
      </c>
      <c r="H87" s="8">
        <v>481647.37</v>
      </c>
      <c r="I87" s="8">
        <v>364156.68</v>
      </c>
      <c r="J87" s="8">
        <v>128660</v>
      </c>
      <c r="K87" s="8">
        <v>102150.35</v>
      </c>
      <c r="L87" s="8">
        <v>15340.34</v>
      </c>
      <c r="M87" s="8">
        <v>679.9</v>
      </c>
      <c r="N87" s="8">
        <v>16331.21</v>
      </c>
      <c r="O87" s="8">
        <v>3160</v>
      </c>
      <c r="P87" s="8">
        <v>7698.21</v>
      </c>
      <c r="Q87" s="8">
        <v>0</v>
      </c>
      <c r="R87" s="8">
        <v>91774.11</v>
      </c>
      <c r="S87" s="8">
        <v>9268</v>
      </c>
      <c r="T87" s="8">
        <v>4228</v>
      </c>
      <c r="U87" s="8">
        <v>3300</v>
      </c>
      <c r="V87" s="8">
        <v>36377.39</v>
      </c>
      <c r="W87" s="8">
        <v>35483.05</v>
      </c>
      <c r="X87" s="8">
        <v>0</v>
      </c>
      <c r="Y87" s="8">
        <v>664.06</v>
      </c>
      <c r="Z87" s="8">
        <v>230.28</v>
      </c>
      <c r="AA87" s="8">
        <v>2737.63</v>
      </c>
      <c r="AB87" s="8">
        <v>16472.79</v>
      </c>
      <c r="AC87" s="8">
        <v>452</v>
      </c>
      <c r="AD87" s="8">
        <v>10650.3</v>
      </c>
      <c r="AE87" s="8">
        <v>8288</v>
      </c>
      <c r="AF87" s="8">
        <v>0</v>
      </c>
      <c r="AG87" s="8">
        <v>0</v>
      </c>
      <c r="AH87" s="8">
        <v>1897492.63</v>
      </c>
      <c r="AI87" s="8">
        <v>0</v>
      </c>
      <c r="AJ87" s="8">
        <v>12716.47</v>
      </c>
      <c r="AK87" s="8">
        <v>2627300.92</v>
      </c>
      <c r="AL87" s="8">
        <v>2627300.92</v>
      </c>
      <c r="AM87" s="8">
        <v>0</v>
      </c>
      <c r="AN87" s="8">
        <v>12398.45</v>
      </c>
      <c r="AO87" s="8">
        <v>518024.76</v>
      </c>
      <c r="AP87" s="8">
        <v>18105</v>
      </c>
      <c r="AQ87" s="8">
        <v>9793</v>
      </c>
      <c r="AR87" s="8">
        <v>127</v>
      </c>
      <c r="AS87" s="8">
        <v>127</v>
      </c>
      <c r="AT87" s="8">
        <v>4.56</v>
      </c>
      <c r="AU87" s="8">
        <v>35.17</v>
      </c>
      <c r="AV87" s="8">
        <v>26.6</v>
      </c>
      <c r="AW87" s="8">
        <v>158.5</v>
      </c>
      <c r="AX87" s="8">
        <v>62.83</v>
      </c>
      <c r="AY87" s="8">
        <v>722.63</v>
      </c>
      <c r="AZ87" s="8">
        <v>286.44</v>
      </c>
      <c r="BA87" s="8">
        <v>3180</v>
      </c>
      <c r="BB87" s="8">
        <v>579</v>
      </c>
      <c r="BC87" s="8">
        <v>579</v>
      </c>
      <c r="BD87" s="8">
        <v>18.21</v>
      </c>
      <c r="BE87" s="1">
        <v>34.47</v>
      </c>
    </row>
    <row r="88" s="1" customFormat="1" ht="24" customHeight="1" spans="1:57">
      <c r="A88" s="10" t="s">
        <v>214</v>
      </c>
      <c r="B88" s="8">
        <v>3249213.31</v>
      </c>
      <c r="C88" s="8">
        <v>708991.29</v>
      </c>
      <c r="D88" s="8">
        <v>500104.38</v>
      </c>
      <c r="E88" s="8">
        <v>708991.29</v>
      </c>
      <c r="F88" s="8">
        <v>104825</v>
      </c>
      <c r="G88" s="8">
        <v>1487</v>
      </c>
      <c r="H88" s="8">
        <v>370061.19</v>
      </c>
      <c r="I88" s="8">
        <v>370061.19</v>
      </c>
      <c r="J88" s="8">
        <v>0</v>
      </c>
      <c r="K88" s="8">
        <v>0</v>
      </c>
      <c r="L88" s="8">
        <v>0</v>
      </c>
      <c r="M88" s="8">
        <v>0</v>
      </c>
      <c r="N88" s="8">
        <v>77376.09</v>
      </c>
      <c r="O88" s="8">
        <v>0</v>
      </c>
      <c r="P88" s="8">
        <v>25198.82</v>
      </c>
      <c r="Q88" s="8">
        <v>130043.19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2535126.03</v>
      </c>
      <c r="AI88" s="8">
        <v>0</v>
      </c>
      <c r="AJ88" s="8">
        <v>3300.78</v>
      </c>
      <c r="AK88" s="8">
        <v>2475376.09</v>
      </c>
      <c r="AL88" s="8">
        <v>2475376.09</v>
      </c>
      <c r="AM88" s="8">
        <v>0</v>
      </c>
      <c r="AN88" s="8">
        <v>773837.22</v>
      </c>
      <c r="AO88" s="8">
        <v>370061.19</v>
      </c>
      <c r="AP88" s="8">
        <v>19443</v>
      </c>
      <c r="AQ88" s="8">
        <v>13273</v>
      </c>
      <c r="AR88" s="8">
        <v>0</v>
      </c>
      <c r="AS88" s="8">
        <v>0</v>
      </c>
      <c r="AT88" s="8">
        <v>0</v>
      </c>
      <c r="AU88" s="8">
        <v>36.47</v>
      </c>
      <c r="AV88" s="8">
        <v>19.03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1">
        <v>36.3</v>
      </c>
    </row>
    <row r="89" s="1" customFormat="1" ht="24" customHeight="1" spans="1:57">
      <c r="A89" s="10" t="s">
        <v>215</v>
      </c>
      <c r="B89" s="8">
        <v>14366165.12</v>
      </c>
      <c r="C89" s="8">
        <v>8873864.43</v>
      </c>
      <c r="D89" s="8">
        <v>842707</v>
      </c>
      <c r="E89" s="8">
        <v>8483351.65</v>
      </c>
      <c r="F89" s="8">
        <v>535755</v>
      </c>
      <c r="G89" s="8">
        <v>12655.8</v>
      </c>
      <c r="H89" s="8">
        <v>7585173</v>
      </c>
      <c r="I89" s="8">
        <v>7028396.14</v>
      </c>
      <c r="J89" s="8">
        <v>1816401</v>
      </c>
      <c r="K89" s="8">
        <v>554952.64</v>
      </c>
      <c r="L89" s="8">
        <v>1824.22</v>
      </c>
      <c r="M89" s="8">
        <v>0</v>
      </c>
      <c r="N89" s="8">
        <v>140260.87</v>
      </c>
      <c r="O89" s="8">
        <v>0</v>
      </c>
      <c r="P89" s="8">
        <v>68941.98</v>
      </c>
      <c r="Q89" s="8">
        <v>140565</v>
      </c>
      <c r="R89" s="8">
        <v>390512.78</v>
      </c>
      <c r="S89" s="8">
        <v>28336</v>
      </c>
      <c r="T89" s="8">
        <v>12376</v>
      </c>
      <c r="U89" s="8">
        <v>2537</v>
      </c>
      <c r="V89" s="8">
        <v>61113.86</v>
      </c>
      <c r="W89" s="8">
        <v>51712.28</v>
      </c>
      <c r="X89" s="8">
        <v>0</v>
      </c>
      <c r="Y89" s="8">
        <v>7703.98</v>
      </c>
      <c r="Z89" s="8">
        <v>1697.6</v>
      </c>
      <c r="AA89" s="8">
        <v>0</v>
      </c>
      <c r="AB89" s="8">
        <v>213671.32</v>
      </c>
      <c r="AC89" s="8">
        <v>0</v>
      </c>
      <c r="AD89" s="8">
        <v>49654.6</v>
      </c>
      <c r="AE89" s="8">
        <v>22824</v>
      </c>
      <c r="AF89" s="8">
        <v>0</v>
      </c>
      <c r="AG89" s="8">
        <v>0</v>
      </c>
      <c r="AH89" s="8">
        <v>5477024.55</v>
      </c>
      <c r="AI89" s="8">
        <v>0</v>
      </c>
      <c r="AJ89" s="8">
        <v>10024.27</v>
      </c>
      <c r="AK89" s="8">
        <v>12824236.12</v>
      </c>
      <c r="AL89" s="8">
        <v>12824236.12</v>
      </c>
      <c r="AM89" s="8">
        <v>0</v>
      </c>
      <c r="AN89" s="8">
        <v>1541929</v>
      </c>
      <c r="AO89" s="8">
        <v>7618797.09</v>
      </c>
      <c r="AP89" s="8">
        <v>58861</v>
      </c>
      <c r="AQ89" s="8">
        <v>14101</v>
      </c>
      <c r="AR89" s="8">
        <v>240</v>
      </c>
      <c r="AS89" s="8">
        <v>240</v>
      </c>
      <c r="AT89" s="8">
        <v>7.38</v>
      </c>
      <c r="AU89" s="8">
        <v>144.13</v>
      </c>
      <c r="AV89" s="8">
        <v>128.87</v>
      </c>
      <c r="AW89" s="8">
        <v>220.5</v>
      </c>
      <c r="AX89" s="8">
        <v>34.51</v>
      </c>
      <c r="AY89" s="8">
        <v>1627.14</v>
      </c>
      <c r="AZ89" s="8">
        <v>254.64</v>
      </c>
      <c r="BA89" s="8">
        <v>2120</v>
      </c>
      <c r="BB89" s="8">
        <v>1771</v>
      </c>
      <c r="BC89" s="8">
        <v>1771</v>
      </c>
      <c r="BD89" s="8">
        <v>83.54</v>
      </c>
      <c r="BE89" s="1">
        <v>143.95</v>
      </c>
    </row>
    <row r="90" s="1" customFormat="1" ht="24" customHeight="1" spans="1:57">
      <c r="A90" s="10" t="s">
        <v>216</v>
      </c>
      <c r="B90" s="8">
        <v>2739607.72</v>
      </c>
      <c r="C90" s="8">
        <v>986593.48</v>
      </c>
      <c r="D90" s="8">
        <v>124520.44</v>
      </c>
      <c r="E90" s="8">
        <v>828246.84</v>
      </c>
      <c r="F90" s="8">
        <v>154181.5</v>
      </c>
      <c r="G90" s="8">
        <v>19785</v>
      </c>
      <c r="H90" s="8">
        <v>531465.45</v>
      </c>
      <c r="I90" s="8">
        <v>459714.91</v>
      </c>
      <c r="J90" s="8">
        <v>151776</v>
      </c>
      <c r="K90" s="8">
        <v>71750.54</v>
      </c>
      <c r="L90" s="8">
        <v>0</v>
      </c>
      <c r="M90" s="8">
        <v>1811.81</v>
      </c>
      <c r="N90" s="8">
        <v>33617.8</v>
      </c>
      <c r="O90" s="8">
        <v>1824</v>
      </c>
      <c r="P90" s="8">
        <v>34770</v>
      </c>
      <c r="Q90" s="8">
        <v>50791.28</v>
      </c>
      <c r="R90" s="8">
        <v>158346.64</v>
      </c>
      <c r="S90" s="8">
        <v>26680</v>
      </c>
      <c r="T90" s="8">
        <v>9394</v>
      </c>
      <c r="U90" s="8">
        <v>17001</v>
      </c>
      <c r="V90" s="8">
        <v>30223.5</v>
      </c>
      <c r="W90" s="8">
        <v>28883.62</v>
      </c>
      <c r="X90" s="8">
        <v>0</v>
      </c>
      <c r="Y90" s="8">
        <v>1339.88</v>
      </c>
      <c r="Z90" s="8">
        <v>0</v>
      </c>
      <c r="AA90" s="8">
        <v>1879.37</v>
      </c>
      <c r="AB90" s="8">
        <v>26845</v>
      </c>
      <c r="AC90" s="8">
        <v>253</v>
      </c>
      <c r="AD90" s="8">
        <v>28104.4</v>
      </c>
      <c r="AE90" s="8">
        <v>17505</v>
      </c>
      <c r="AF90" s="8">
        <v>461.37</v>
      </c>
      <c r="AG90" s="8">
        <v>0</v>
      </c>
      <c r="AH90" s="8">
        <v>1741205</v>
      </c>
      <c r="AI90" s="8">
        <v>0</v>
      </c>
      <c r="AJ90" s="8">
        <v>9934.28</v>
      </c>
      <c r="AK90" s="8">
        <v>3171015.86</v>
      </c>
      <c r="AL90" s="8">
        <v>3171015.86</v>
      </c>
      <c r="AM90" s="8">
        <v>0</v>
      </c>
      <c r="AN90" s="8">
        <v>-431408.14</v>
      </c>
      <c r="AO90" s="8">
        <v>561688.95</v>
      </c>
      <c r="AP90" s="8">
        <v>15491</v>
      </c>
      <c r="AQ90" s="8">
        <v>4982</v>
      </c>
      <c r="AR90" s="8">
        <v>232</v>
      </c>
      <c r="AS90" s="8">
        <v>229</v>
      </c>
      <c r="AT90" s="8">
        <v>5.74</v>
      </c>
      <c r="AU90" s="8">
        <v>53.47</v>
      </c>
      <c r="AV90" s="8">
        <v>34.31</v>
      </c>
      <c r="AW90" s="8">
        <v>118.88</v>
      </c>
      <c r="AX90" s="8">
        <v>22.69</v>
      </c>
      <c r="AY90" s="8">
        <v>682.13</v>
      </c>
      <c r="AZ90" s="8">
        <v>130.2</v>
      </c>
      <c r="BA90" s="8">
        <v>5300</v>
      </c>
      <c r="BB90" s="8">
        <v>1332</v>
      </c>
      <c r="BC90" s="8">
        <v>1314</v>
      </c>
      <c r="BD90" s="8">
        <v>25.13</v>
      </c>
      <c r="BE90" s="1">
        <v>52.83</v>
      </c>
    </row>
    <row r="91" s="1" customFormat="1" ht="24" customHeight="1" spans="1:57">
      <c r="A91" s="10" t="s">
        <v>217</v>
      </c>
      <c r="B91" s="8">
        <v>18042820.74</v>
      </c>
      <c r="C91" s="8">
        <v>10644924.5</v>
      </c>
      <c r="D91" s="8">
        <v>128990.16</v>
      </c>
      <c r="E91" s="8">
        <v>9054218.04</v>
      </c>
      <c r="F91" s="8">
        <v>806000</v>
      </c>
      <c r="G91" s="8">
        <v>224219.4</v>
      </c>
      <c r="H91" s="8">
        <v>7169614.39</v>
      </c>
      <c r="I91" s="8">
        <v>6449287.16</v>
      </c>
      <c r="J91" s="8">
        <v>4539071</v>
      </c>
      <c r="K91" s="8">
        <v>637471.7</v>
      </c>
      <c r="L91" s="8">
        <v>82855.53</v>
      </c>
      <c r="M91" s="8">
        <v>3752.25</v>
      </c>
      <c r="N91" s="8">
        <v>584131.5</v>
      </c>
      <c r="O91" s="8">
        <v>23145.3</v>
      </c>
      <c r="P91" s="8">
        <v>174946.2</v>
      </c>
      <c r="Q91" s="8">
        <v>68409</v>
      </c>
      <c r="R91" s="8">
        <v>1590706.46</v>
      </c>
      <c r="S91" s="8">
        <v>115538</v>
      </c>
      <c r="T91" s="8">
        <v>70398</v>
      </c>
      <c r="U91" s="8">
        <v>265575.14</v>
      </c>
      <c r="V91" s="8">
        <v>669325.43</v>
      </c>
      <c r="W91" s="8">
        <v>529126.76</v>
      </c>
      <c r="X91" s="8">
        <v>0</v>
      </c>
      <c r="Y91" s="8">
        <v>137099.51</v>
      </c>
      <c r="Z91" s="8">
        <v>3099.16</v>
      </c>
      <c r="AA91" s="8">
        <v>6848.99</v>
      </c>
      <c r="AB91" s="8">
        <v>176179.3</v>
      </c>
      <c r="AC91" s="8">
        <v>190</v>
      </c>
      <c r="AD91" s="8">
        <v>154276.1</v>
      </c>
      <c r="AE91" s="8">
        <v>132375.5</v>
      </c>
      <c r="AF91" s="8">
        <v>0</v>
      </c>
      <c r="AG91" s="8">
        <v>0</v>
      </c>
      <c r="AH91" s="8">
        <v>6961825.45</v>
      </c>
      <c r="AI91" s="8">
        <v>0</v>
      </c>
      <c r="AJ91" s="8">
        <v>104581.81</v>
      </c>
      <c r="AK91" s="8">
        <v>20392554.37</v>
      </c>
      <c r="AL91" s="8">
        <v>20392554.37</v>
      </c>
      <c r="AM91" s="8">
        <v>0</v>
      </c>
      <c r="AN91" s="8">
        <v>-2349733.63</v>
      </c>
      <c r="AO91" s="8">
        <v>7838939.82</v>
      </c>
      <c r="AP91" s="8">
        <v>54278</v>
      </c>
      <c r="AQ91" s="8">
        <v>3051</v>
      </c>
      <c r="AR91" s="8">
        <v>1320</v>
      </c>
      <c r="AS91" s="8">
        <v>1272</v>
      </c>
      <c r="AT91" s="8">
        <v>6.69</v>
      </c>
      <c r="AU91" s="8">
        <v>166.81</v>
      </c>
      <c r="AV91" s="8">
        <v>132.09</v>
      </c>
      <c r="AW91" s="8">
        <v>182.13</v>
      </c>
      <c r="AX91" s="8">
        <v>76.63</v>
      </c>
      <c r="AY91" s="8">
        <v>1219.34</v>
      </c>
      <c r="AZ91" s="8">
        <v>513.07</v>
      </c>
      <c r="BA91" s="8">
        <v>10600</v>
      </c>
      <c r="BB91" s="8">
        <v>8734</v>
      </c>
      <c r="BC91" s="8">
        <v>8516</v>
      </c>
      <c r="BD91" s="8">
        <v>82.4</v>
      </c>
      <c r="BE91" s="1">
        <v>164.89</v>
      </c>
    </row>
    <row r="92" s="1" customFormat="1" ht="24" customHeight="1" spans="1:57">
      <c r="A92" s="10" t="s">
        <v>218</v>
      </c>
      <c r="B92" s="8">
        <v>4118926.29</v>
      </c>
      <c r="C92" s="8">
        <v>1450939.44</v>
      </c>
      <c r="D92" s="8">
        <v>245491.36</v>
      </c>
      <c r="E92" s="8">
        <v>918704.91</v>
      </c>
      <c r="F92" s="8">
        <v>153069</v>
      </c>
      <c r="G92" s="8">
        <v>26724</v>
      </c>
      <c r="H92" s="8">
        <v>582406.27</v>
      </c>
      <c r="I92" s="8">
        <v>525026.96</v>
      </c>
      <c r="J92" s="8">
        <v>118167</v>
      </c>
      <c r="K92" s="8">
        <v>57379.31</v>
      </c>
      <c r="L92" s="8">
        <v>0</v>
      </c>
      <c r="M92" s="8">
        <v>1602.54</v>
      </c>
      <c r="N92" s="8">
        <v>34251.5</v>
      </c>
      <c r="O92" s="8">
        <v>400</v>
      </c>
      <c r="P92" s="8">
        <v>50289.6</v>
      </c>
      <c r="Q92" s="8">
        <v>69962</v>
      </c>
      <c r="R92" s="8">
        <v>532234.53</v>
      </c>
      <c r="S92" s="8">
        <v>73880</v>
      </c>
      <c r="T92" s="8">
        <v>29428</v>
      </c>
      <c r="U92" s="8">
        <v>129242</v>
      </c>
      <c r="V92" s="8">
        <v>91241.4</v>
      </c>
      <c r="W92" s="8">
        <v>85607.84</v>
      </c>
      <c r="X92" s="8">
        <v>0</v>
      </c>
      <c r="Y92" s="8">
        <v>5633.56</v>
      </c>
      <c r="Z92" s="8">
        <v>0</v>
      </c>
      <c r="AA92" s="8">
        <v>5379.13</v>
      </c>
      <c r="AB92" s="8">
        <v>57365.5</v>
      </c>
      <c r="AC92" s="8">
        <v>0</v>
      </c>
      <c r="AD92" s="8">
        <v>97540.5</v>
      </c>
      <c r="AE92" s="8">
        <v>48158</v>
      </c>
      <c r="AF92" s="8">
        <v>0</v>
      </c>
      <c r="AG92" s="8">
        <v>0</v>
      </c>
      <c r="AH92" s="8">
        <v>2634599</v>
      </c>
      <c r="AI92" s="8">
        <v>0</v>
      </c>
      <c r="AJ92" s="8">
        <v>30977.09</v>
      </c>
      <c r="AK92" s="8">
        <v>4280473.99</v>
      </c>
      <c r="AL92" s="8">
        <v>4280473.99</v>
      </c>
      <c r="AM92" s="8">
        <v>0</v>
      </c>
      <c r="AN92" s="8">
        <v>-161547.7</v>
      </c>
      <c r="AO92" s="8">
        <v>673647.67</v>
      </c>
      <c r="AP92" s="8">
        <v>17694</v>
      </c>
      <c r="AQ92" s="8">
        <v>6525</v>
      </c>
      <c r="AR92" s="8">
        <v>610</v>
      </c>
      <c r="AS92" s="8">
        <v>596</v>
      </c>
      <c r="AT92" s="8">
        <v>6.12</v>
      </c>
      <c r="AU92" s="8">
        <v>51.92</v>
      </c>
      <c r="AV92" s="8">
        <v>32.92</v>
      </c>
      <c r="AW92" s="8">
        <v>142.77</v>
      </c>
      <c r="AX92" s="8">
        <v>24.47</v>
      </c>
      <c r="AY92" s="8">
        <v>874.09</v>
      </c>
      <c r="AZ92" s="8">
        <v>149.85</v>
      </c>
      <c r="BA92" s="8">
        <v>6360</v>
      </c>
      <c r="BB92" s="8">
        <v>3728</v>
      </c>
      <c r="BC92" s="8">
        <v>3649</v>
      </c>
      <c r="BD92" s="8">
        <v>58.62</v>
      </c>
      <c r="BE92" s="1">
        <v>50.17</v>
      </c>
    </row>
    <row r="93" s="1" customFormat="1" ht="24" customHeight="1" spans="1:57">
      <c r="A93" s="10" t="s">
        <v>219</v>
      </c>
      <c r="B93" s="8">
        <v>5072011.8</v>
      </c>
      <c r="C93" s="8">
        <v>2742464.88</v>
      </c>
      <c r="D93" s="8">
        <v>122184.85</v>
      </c>
      <c r="E93" s="8">
        <v>2181294.31</v>
      </c>
      <c r="F93" s="8">
        <v>328195</v>
      </c>
      <c r="G93" s="8">
        <v>53825</v>
      </c>
      <c r="H93" s="8">
        <v>1477999.86</v>
      </c>
      <c r="I93" s="8">
        <v>1191687.25</v>
      </c>
      <c r="J93" s="8">
        <v>503035</v>
      </c>
      <c r="K93" s="8">
        <v>286312.61</v>
      </c>
      <c r="L93" s="8">
        <v>0</v>
      </c>
      <c r="M93" s="8">
        <v>1536.34</v>
      </c>
      <c r="N93" s="8">
        <v>156761.5</v>
      </c>
      <c r="O93" s="8">
        <v>5102</v>
      </c>
      <c r="P93" s="8">
        <v>100587</v>
      </c>
      <c r="Q93" s="8">
        <v>57287.61</v>
      </c>
      <c r="R93" s="8">
        <v>561170.57</v>
      </c>
      <c r="S93" s="8">
        <v>66900</v>
      </c>
      <c r="T93" s="8">
        <v>23485</v>
      </c>
      <c r="U93" s="8">
        <v>31010</v>
      </c>
      <c r="V93" s="8">
        <v>207744.09</v>
      </c>
      <c r="W93" s="8">
        <v>177799.55</v>
      </c>
      <c r="X93" s="8">
        <v>0</v>
      </c>
      <c r="Y93" s="8">
        <v>29944.54</v>
      </c>
      <c r="Z93" s="8">
        <v>0</v>
      </c>
      <c r="AA93" s="8">
        <v>2718.73</v>
      </c>
      <c r="AB93" s="8">
        <v>101941.5</v>
      </c>
      <c r="AC93" s="8">
        <v>116</v>
      </c>
      <c r="AD93" s="8">
        <v>80682.2</v>
      </c>
      <c r="AE93" s="8">
        <v>42528</v>
      </c>
      <c r="AF93" s="8">
        <v>4045.05</v>
      </c>
      <c r="AG93" s="8">
        <v>0</v>
      </c>
      <c r="AH93" s="8">
        <v>2281173</v>
      </c>
      <c r="AI93" s="8">
        <v>0</v>
      </c>
      <c r="AJ93" s="8">
        <v>46150.3</v>
      </c>
      <c r="AK93" s="8">
        <v>5644425.35</v>
      </c>
      <c r="AL93" s="8">
        <v>5644425.35</v>
      </c>
      <c r="AM93" s="8">
        <v>0</v>
      </c>
      <c r="AN93" s="8">
        <v>-572413.55</v>
      </c>
      <c r="AO93" s="8">
        <v>1685743.95</v>
      </c>
      <c r="AP93" s="8">
        <v>30482</v>
      </c>
      <c r="AQ93" s="8">
        <v>5431</v>
      </c>
      <c r="AR93" s="8">
        <v>558</v>
      </c>
      <c r="AS93" s="8">
        <v>527</v>
      </c>
      <c r="AT93" s="8">
        <v>6.36</v>
      </c>
      <c r="AU93" s="8">
        <v>71.56</v>
      </c>
      <c r="AV93" s="8">
        <v>48.49</v>
      </c>
      <c r="AW93" s="8">
        <v>164.61</v>
      </c>
      <c r="AX93" s="8">
        <v>60.94</v>
      </c>
      <c r="AY93" s="8">
        <v>1046.72</v>
      </c>
      <c r="AZ93" s="8">
        <v>387.49</v>
      </c>
      <c r="BA93" s="8">
        <v>6572</v>
      </c>
      <c r="BB93" s="8">
        <v>3409</v>
      </c>
      <c r="BC93" s="8">
        <v>3351</v>
      </c>
      <c r="BD93" s="8">
        <v>51.87</v>
      </c>
      <c r="BE93" s="1">
        <v>70.05</v>
      </c>
    </row>
    <row r="94" s="1" customFormat="1" ht="24" customHeight="1" spans="1:57">
      <c r="A94" s="10" t="s">
        <v>220</v>
      </c>
      <c r="B94" s="8">
        <v>3813904.97</v>
      </c>
      <c r="C94" s="8">
        <v>1700725.18</v>
      </c>
      <c r="D94" s="8">
        <v>122081.25</v>
      </c>
      <c r="E94" s="8">
        <v>1435911.58</v>
      </c>
      <c r="F94" s="8">
        <v>253535</v>
      </c>
      <c r="G94" s="8">
        <v>47023.5</v>
      </c>
      <c r="H94" s="8">
        <v>856110.63</v>
      </c>
      <c r="I94" s="8">
        <v>724771.63</v>
      </c>
      <c r="J94" s="8">
        <v>312132</v>
      </c>
      <c r="K94" s="8">
        <v>131339</v>
      </c>
      <c r="L94" s="8">
        <v>0</v>
      </c>
      <c r="M94" s="8">
        <v>3869.29</v>
      </c>
      <c r="N94" s="8">
        <v>147316.5</v>
      </c>
      <c r="O94" s="8">
        <v>26469</v>
      </c>
      <c r="P94" s="8">
        <v>57373.9</v>
      </c>
      <c r="Q94" s="8">
        <v>44213.76</v>
      </c>
      <c r="R94" s="8">
        <v>264813.6</v>
      </c>
      <c r="S94" s="8">
        <v>52441</v>
      </c>
      <c r="T94" s="8">
        <v>13617</v>
      </c>
      <c r="U94" s="8">
        <v>18462</v>
      </c>
      <c r="V94" s="8">
        <v>41240.08</v>
      </c>
      <c r="W94" s="8">
        <v>34085.33</v>
      </c>
      <c r="X94" s="8">
        <v>0</v>
      </c>
      <c r="Y94" s="8">
        <v>7154.75</v>
      </c>
      <c r="Z94" s="8">
        <v>0</v>
      </c>
      <c r="AA94" s="8">
        <v>2868.73</v>
      </c>
      <c r="AB94" s="8">
        <v>33687</v>
      </c>
      <c r="AC94" s="8">
        <v>440</v>
      </c>
      <c r="AD94" s="8">
        <v>76337.1</v>
      </c>
      <c r="AE94" s="8">
        <v>25201</v>
      </c>
      <c r="AF94" s="8">
        <v>519.69</v>
      </c>
      <c r="AG94" s="8">
        <v>0</v>
      </c>
      <c r="AH94" s="8">
        <v>2080686</v>
      </c>
      <c r="AI94" s="8">
        <v>0</v>
      </c>
      <c r="AJ94" s="8">
        <v>8870.91</v>
      </c>
      <c r="AK94" s="8">
        <v>4087287.09</v>
      </c>
      <c r="AL94" s="8">
        <v>4087287.09</v>
      </c>
      <c r="AM94" s="8">
        <v>0</v>
      </c>
      <c r="AN94" s="8">
        <v>-273382.12</v>
      </c>
      <c r="AO94" s="8">
        <v>897350.71</v>
      </c>
      <c r="AP94" s="8">
        <v>18047</v>
      </c>
      <c r="AQ94" s="8">
        <v>3942</v>
      </c>
      <c r="AR94" s="8">
        <v>294</v>
      </c>
      <c r="AS94" s="8">
        <v>281</v>
      </c>
      <c r="AT94" s="8">
        <v>6.69</v>
      </c>
      <c r="AU94" s="8">
        <v>79.57</v>
      </c>
      <c r="AV94" s="8">
        <v>47.44</v>
      </c>
      <c r="AW94" s="8">
        <v>136.43</v>
      </c>
      <c r="AX94" s="8">
        <v>21.25</v>
      </c>
      <c r="AY94" s="8">
        <v>912.78</v>
      </c>
      <c r="AZ94" s="8">
        <v>142.15</v>
      </c>
      <c r="BA94" s="8">
        <v>4240</v>
      </c>
      <c r="BB94" s="8">
        <v>1941</v>
      </c>
      <c r="BC94" s="8">
        <v>1880</v>
      </c>
      <c r="BD94" s="8">
        <v>45.78</v>
      </c>
      <c r="BE94" s="1">
        <v>79.07</v>
      </c>
    </row>
    <row r="95" s="1" customFormat="1" ht="24" customHeight="1" spans="1:57">
      <c r="A95" s="10" t="s">
        <v>221</v>
      </c>
      <c r="B95" s="8">
        <v>2290677.5</v>
      </c>
      <c r="C95" s="8">
        <v>1066332.24</v>
      </c>
      <c r="D95" s="8">
        <v>97060.37</v>
      </c>
      <c r="E95" s="8">
        <v>801384.65</v>
      </c>
      <c r="F95" s="8">
        <v>174872</v>
      </c>
      <c r="G95" s="8">
        <v>13293.5</v>
      </c>
      <c r="H95" s="8">
        <v>492095.73</v>
      </c>
      <c r="I95" s="8">
        <v>372102.71</v>
      </c>
      <c r="J95" s="8">
        <v>112995</v>
      </c>
      <c r="K95" s="8">
        <v>119993.02</v>
      </c>
      <c r="L95" s="8">
        <v>0</v>
      </c>
      <c r="M95" s="8">
        <v>5222.77</v>
      </c>
      <c r="N95" s="8">
        <v>62901.5</v>
      </c>
      <c r="O95" s="8">
        <v>488</v>
      </c>
      <c r="P95" s="8">
        <v>12722.3</v>
      </c>
      <c r="Q95" s="8">
        <v>39788.85</v>
      </c>
      <c r="R95" s="8">
        <v>264947.59</v>
      </c>
      <c r="S95" s="8">
        <v>47009</v>
      </c>
      <c r="T95" s="8">
        <v>17948</v>
      </c>
      <c r="U95" s="8">
        <v>24373</v>
      </c>
      <c r="V95" s="8">
        <v>54465.08</v>
      </c>
      <c r="W95" s="8">
        <v>39497.76</v>
      </c>
      <c r="X95" s="8">
        <v>0</v>
      </c>
      <c r="Y95" s="8">
        <v>14967.32</v>
      </c>
      <c r="Z95" s="8">
        <v>0</v>
      </c>
      <c r="AA95" s="8">
        <v>3847.51</v>
      </c>
      <c r="AB95" s="8">
        <v>42535.5</v>
      </c>
      <c r="AC95" s="8">
        <v>0</v>
      </c>
      <c r="AD95" s="8">
        <v>41337.5</v>
      </c>
      <c r="AE95" s="8">
        <v>33384</v>
      </c>
      <c r="AF95" s="8">
        <v>48</v>
      </c>
      <c r="AG95" s="8">
        <v>0</v>
      </c>
      <c r="AH95" s="8">
        <v>1222108</v>
      </c>
      <c r="AI95" s="8">
        <v>0</v>
      </c>
      <c r="AJ95" s="8">
        <v>1155.42</v>
      </c>
      <c r="AK95" s="8">
        <v>2336798.43</v>
      </c>
      <c r="AL95" s="8">
        <v>2336798.43</v>
      </c>
      <c r="AM95" s="8">
        <v>0</v>
      </c>
      <c r="AN95" s="8">
        <v>-46120.93</v>
      </c>
      <c r="AO95" s="8">
        <v>546560.81</v>
      </c>
      <c r="AP95" s="8">
        <v>16691</v>
      </c>
      <c r="AQ95" s="8">
        <v>3959</v>
      </c>
      <c r="AR95" s="8">
        <v>381</v>
      </c>
      <c r="AS95" s="8">
        <v>380</v>
      </c>
      <c r="AT95" s="8">
        <v>6.61</v>
      </c>
      <c r="AU95" s="8">
        <v>48.01</v>
      </c>
      <c r="AV95" s="8">
        <v>29.48</v>
      </c>
      <c r="AW95" s="8">
        <v>104.85</v>
      </c>
      <c r="AX95" s="8">
        <v>21.55</v>
      </c>
      <c r="AY95" s="8">
        <v>692.54</v>
      </c>
      <c r="AZ95" s="8">
        <v>142.36</v>
      </c>
      <c r="BA95" s="8">
        <v>3180</v>
      </c>
      <c r="BB95" s="8">
        <v>2527</v>
      </c>
      <c r="BC95" s="8">
        <v>2510</v>
      </c>
      <c r="BD95" s="8">
        <v>79.47</v>
      </c>
      <c r="BE95" s="1">
        <v>47.94</v>
      </c>
    </row>
    <row r="96" s="1" customFormat="1" ht="24" customHeight="1" spans="1:57">
      <c r="A96" s="10" t="s">
        <v>222</v>
      </c>
      <c r="B96" s="8">
        <v>2296627.86</v>
      </c>
      <c r="C96" s="8">
        <v>889731.53</v>
      </c>
      <c r="D96" s="8">
        <v>126293.21</v>
      </c>
      <c r="E96" s="8">
        <v>657763.85</v>
      </c>
      <c r="F96" s="8">
        <v>96930</v>
      </c>
      <c r="G96" s="8">
        <v>12589</v>
      </c>
      <c r="H96" s="8">
        <v>466698.08</v>
      </c>
      <c r="I96" s="8">
        <v>389376.68</v>
      </c>
      <c r="J96" s="8">
        <v>115217</v>
      </c>
      <c r="K96" s="8">
        <v>77321.4</v>
      </c>
      <c r="L96" s="8">
        <v>0</v>
      </c>
      <c r="M96" s="8">
        <v>1174.67</v>
      </c>
      <c r="N96" s="8">
        <v>19892.4</v>
      </c>
      <c r="O96" s="8">
        <v>521</v>
      </c>
      <c r="P96" s="8">
        <v>17079.7</v>
      </c>
      <c r="Q96" s="8">
        <v>42879</v>
      </c>
      <c r="R96" s="8">
        <v>231967.68</v>
      </c>
      <c r="S96" s="8">
        <v>32500</v>
      </c>
      <c r="T96" s="8">
        <v>13104</v>
      </c>
      <c r="U96" s="8">
        <v>47552</v>
      </c>
      <c r="V96" s="8">
        <v>32390.6</v>
      </c>
      <c r="W96" s="8">
        <v>26259.5</v>
      </c>
      <c r="X96" s="8">
        <v>0</v>
      </c>
      <c r="Y96" s="8">
        <v>6131.1</v>
      </c>
      <c r="Z96" s="8">
        <v>0</v>
      </c>
      <c r="AA96" s="8">
        <v>2105.25</v>
      </c>
      <c r="AB96" s="8">
        <v>39708</v>
      </c>
      <c r="AC96" s="8">
        <v>0</v>
      </c>
      <c r="AD96" s="8">
        <v>40013.6</v>
      </c>
      <c r="AE96" s="8">
        <v>24336</v>
      </c>
      <c r="AF96" s="8">
        <v>258.23</v>
      </c>
      <c r="AG96" s="8">
        <v>0</v>
      </c>
      <c r="AH96" s="8">
        <v>1398469</v>
      </c>
      <c r="AI96" s="8">
        <v>0</v>
      </c>
      <c r="AJ96" s="8">
        <v>6517.48</v>
      </c>
      <c r="AK96" s="8">
        <v>2656006.29</v>
      </c>
      <c r="AL96" s="8">
        <v>2656006.29</v>
      </c>
      <c r="AM96" s="8">
        <v>0</v>
      </c>
      <c r="AN96" s="8">
        <v>-359378.43</v>
      </c>
      <c r="AO96" s="8">
        <v>499088.68</v>
      </c>
      <c r="AP96" s="8">
        <v>12119</v>
      </c>
      <c r="AQ96" s="8">
        <v>4180</v>
      </c>
      <c r="AR96" s="8">
        <v>292</v>
      </c>
      <c r="AS96" s="8">
        <v>287</v>
      </c>
      <c r="AT96" s="8">
        <v>5.74</v>
      </c>
      <c r="AU96" s="8">
        <v>54.28</v>
      </c>
      <c r="AV96" s="8">
        <v>38.51</v>
      </c>
      <c r="AW96" s="8">
        <v>136.77</v>
      </c>
      <c r="AX96" s="8">
        <v>19.1</v>
      </c>
      <c r="AY96" s="8">
        <v>784.9</v>
      </c>
      <c r="AZ96" s="8">
        <v>109.6</v>
      </c>
      <c r="BA96" s="8">
        <v>3180</v>
      </c>
      <c r="BB96" s="8">
        <v>1696</v>
      </c>
      <c r="BC96" s="8">
        <v>1647</v>
      </c>
      <c r="BD96" s="8">
        <v>53.33</v>
      </c>
      <c r="BE96" s="1">
        <v>53.74</v>
      </c>
    </row>
    <row r="97" s="1" customFormat="1" ht="24" customHeight="1" spans="1:57">
      <c r="A97" s="10" t="s">
        <v>223</v>
      </c>
      <c r="B97" s="8">
        <v>3085880.02</v>
      </c>
      <c r="C97" s="8">
        <v>1000281.27</v>
      </c>
      <c r="D97" s="8">
        <v>208986.07</v>
      </c>
      <c r="E97" s="8">
        <v>822499.24</v>
      </c>
      <c r="F97" s="8">
        <v>114227</v>
      </c>
      <c r="G97" s="8">
        <v>17287</v>
      </c>
      <c r="H97" s="8">
        <v>524457.67</v>
      </c>
      <c r="I97" s="8">
        <v>468839.48</v>
      </c>
      <c r="J97" s="8">
        <v>185225</v>
      </c>
      <c r="K97" s="8">
        <v>44096.69</v>
      </c>
      <c r="L97" s="8">
        <v>11521.5</v>
      </c>
      <c r="M97" s="8">
        <v>665.67</v>
      </c>
      <c r="N97" s="8">
        <v>53151.5</v>
      </c>
      <c r="O97" s="8">
        <v>8707</v>
      </c>
      <c r="P97" s="8">
        <v>14917</v>
      </c>
      <c r="Q97" s="8">
        <v>89086.4</v>
      </c>
      <c r="R97" s="8">
        <v>177782.03</v>
      </c>
      <c r="S97" s="8">
        <v>28160</v>
      </c>
      <c r="T97" s="8">
        <v>9821</v>
      </c>
      <c r="U97" s="8">
        <v>36750.5</v>
      </c>
      <c r="V97" s="8">
        <v>33278.96</v>
      </c>
      <c r="W97" s="8">
        <v>26524.19</v>
      </c>
      <c r="X97" s="8">
        <v>0</v>
      </c>
      <c r="Y97" s="8">
        <v>5603.93</v>
      </c>
      <c r="Z97" s="8">
        <v>1150.84</v>
      </c>
      <c r="AA97" s="8">
        <v>2341.87</v>
      </c>
      <c r="AB97" s="8">
        <v>19656.5</v>
      </c>
      <c r="AC97" s="8">
        <v>0</v>
      </c>
      <c r="AD97" s="8">
        <v>29174.2</v>
      </c>
      <c r="AE97" s="8">
        <v>18551</v>
      </c>
      <c r="AF97" s="8">
        <v>48</v>
      </c>
      <c r="AG97" s="8">
        <v>0</v>
      </c>
      <c r="AH97" s="8">
        <v>1943722</v>
      </c>
      <c r="AI97" s="8">
        <v>0</v>
      </c>
      <c r="AJ97" s="8">
        <v>116006.87</v>
      </c>
      <c r="AK97" s="8">
        <v>3020043.49</v>
      </c>
      <c r="AL97" s="8">
        <v>3020043.49</v>
      </c>
      <c r="AM97" s="8">
        <v>0</v>
      </c>
      <c r="AN97" s="8">
        <v>65836.53</v>
      </c>
      <c r="AO97" s="8">
        <v>557736.63</v>
      </c>
      <c r="AP97" s="8">
        <v>16813</v>
      </c>
      <c r="AQ97" s="8">
        <v>8222</v>
      </c>
      <c r="AR97" s="8">
        <v>216</v>
      </c>
      <c r="AS97" s="8">
        <v>213</v>
      </c>
      <c r="AT97" s="8">
        <v>6.5</v>
      </c>
      <c r="AU97" s="8">
        <v>48.92</v>
      </c>
      <c r="AV97" s="8">
        <v>31.19</v>
      </c>
      <c r="AW97" s="8">
        <v>126</v>
      </c>
      <c r="AX97" s="8">
        <v>23.59</v>
      </c>
      <c r="AY97" s="8">
        <v>819.28</v>
      </c>
      <c r="AZ97" s="8">
        <v>153.36</v>
      </c>
      <c r="BA97" s="8">
        <v>4240</v>
      </c>
      <c r="BB97" s="8">
        <v>1411</v>
      </c>
      <c r="BC97" s="8">
        <v>1385</v>
      </c>
      <c r="BD97" s="8">
        <v>33.28</v>
      </c>
      <c r="BE97" s="1">
        <v>42.02</v>
      </c>
    </row>
    <row r="98" s="1" customFormat="1" ht="24" customHeight="1" spans="1:57">
      <c r="A98" s="10" t="s">
        <v>224</v>
      </c>
      <c r="B98" s="8">
        <v>3947120.52</v>
      </c>
      <c r="C98" s="8">
        <v>1851829.21</v>
      </c>
      <c r="D98" s="8">
        <v>476567.3</v>
      </c>
      <c r="E98" s="8">
        <v>1650141.57</v>
      </c>
      <c r="F98" s="8">
        <v>171170</v>
      </c>
      <c r="G98" s="8">
        <v>42290.5</v>
      </c>
      <c r="H98" s="8">
        <v>1150306.56</v>
      </c>
      <c r="I98" s="8">
        <v>1029542.46</v>
      </c>
      <c r="J98" s="8">
        <v>201058</v>
      </c>
      <c r="K98" s="8">
        <v>120764.1</v>
      </c>
      <c r="L98" s="8">
        <v>0</v>
      </c>
      <c r="M98" s="8">
        <v>3127.83</v>
      </c>
      <c r="N98" s="8">
        <v>101547.5</v>
      </c>
      <c r="O98" s="8">
        <v>8203</v>
      </c>
      <c r="P98" s="8">
        <v>37308.3</v>
      </c>
      <c r="Q98" s="8">
        <v>136187.88</v>
      </c>
      <c r="R98" s="8">
        <v>201687.64</v>
      </c>
      <c r="S98" s="8">
        <v>36400</v>
      </c>
      <c r="T98" s="8">
        <v>12740</v>
      </c>
      <c r="U98" s="8">
        <v>15358.05</v>
      </c>
      <c r="V98" s="8">
        <v>41238.18</v>
      </c>
      <c r="W98" s="8">
        <v>37088.04</v>
      </c>
      <c r="X98" s="8">
        <v>0</v>
      </c>
      <c r="Y98" s="8">
        <v>4150.14</v>
      </c>
      <c r="Z98" s="8">
        <v>0</v>
      </c>
      <c r="AA98" s="8">
        <v>0</v>
      </c>
      <c r="AB98" s="8">
        <v>28178.5</v>
      </c>
      <c r="AC98" s="8">
        <v>0</v>
      </c>
      <c r="AD98" s="8">
        <v>40434.6</v>
      </c>
      <c r="AE98" s="8">
        <v>23790</v>
      </c>
      <c r="AF98" s="8">
        <v>3548.31</v>
      </c>
      <c r="AG98" s="8">
        <v>0</v>
      </c>
      <c r="AH98" s="8">
        <v>1996910</v>
      </c>
      <c r="AI98" s="8">
        <v>0</v>
      </c>
      <c r="AJ98" s="8">
        <v>94557.86</v>
      </c>
      <c r="AK98" s="8">
        <v>4134464.85</v>
      </c>
      <c r="AL98" s="8">
        <v>4134464.85</v>
      </c>
      <c r="AM98" s="8">
        <v>0</v>
      </c>
      <c r="AN98" s="8">
        <v>-187344.33</v>
      </c>
      <c r="AO98" s="8">
        <v>1191544.74</v>
      </c>
      <c r="AP98" s="8">
        <v>23702</v>
      </c>
      <c r="AQ98" s="8">
        <v>11997</v>
      </c>
      <c r="AR98" s="8">
        <v>270</v>
      </c>
      <c r="AS98" s="8">
        <v>261</v>
      </c>
      <c r="AT98" s="8">
        <v>7.03</v>
      </c>
      <c r="AU98" s="8">
        <v>69.62</v>
      </c>
      <c r="AV98" s="8">
        <v>48.53</v>
      </c>
      <c r="AW98" s="8">
        <v>107.51</v>
      </c>
      <c r="AX98" s="8">
        <v>21.98</v>
      </c>
      <c r="AY98" s="8">
        <v>756.27</v>
      </c>
      <c r="AZ98" s="8">
        <v>154.63</v>
      </c>
      <c r="BA98" s="8">
        <v>4240</v>
      </c>
      <c r="BB98" s="8">
        <v>1876</v>
      </c>
      <c r="BC98" s="8">
        <v>1836</v>
      </c>
      <c r="BD98" s="8">
        <v>44.25</v>
      </c>
      <c r="BE98" s="1">
        <v>65.63</v>
      </c>
    </row>
    <row r="99" s="1" customFormat="1" ht="24" customHeight="1" spans="1:57">
      <c r="A99" s="10" t="s">
        <v>225</v>
      </c>
      <c r="B99" s="8">
        <v>5306656.57</v>
      </c>
      <c r="C99" s="8">
        <v>3283312.49</v>
      </c>
      <c r="D99" s="8">
        <v>800733.91</v>
      </c>
      <c r="E99" s="8">
        <v>3170982.49</v>
      </c>
      <c r="F99" s="8">
        <v>140295</v>
      </c>
      <c r="G99" s="8">
        <v>42431.3</v>
      </c>
      <c r="H99" s="8">
        <v>2590539.39</v>
      </c>
      <c r="I99" s="8">
        <v>2519172.43</v>
      </c>
      <c r="J99" s="8">
        <v>1661796.6</v>
      </c>
      <c r="K99" s="8">
        <v>71366.96</v>
      </c>
      <c r="L99" s="8">
        <v>0</v>
      </c>
      <c r="M99" s="8">
        <v>364.56</v>
      </c>
      <c r="N99" s="8">
        <v>129362</v>
      </c>
      <c r="O99" s="8">
        <v>1498</v>
      </c>
      <c r="P99" s="8">
        <v>27328.5</v>
      </c>
      <c r="Q99" s="8">
        <v>239163.74</v>
      </c>
      <c r="R99" s="8">
        <v>112330</v>
      </c>
      <c r="S99" s="8">
        <v>19012</v>
      </c>
      <c r="T99" s="8">
        <v>7714</v>
      </c>
      <c r="U99" s="8">
        <v>4611.5</v>
      </c>
      <c r="V99" s="8">
        <v>24188.23</v>
      </c>
      <c r="W99" s="8">
        <v>22306.37</v>
      </c>
      <c r="X99" s="8">
        <v>0</v>
      </c>
      <c r="Y99" s="8">
        <v>1881.86</v>
      </c>
      <c r="Z99" s="8">
        <v>0</v>
      </c>
      <c r="AA99" s="8">
        <v>2102.07</v>
      </c>
      <c r="AB99" s="8">
        <v>16892.9</v>
      </c>
      <c r="AC99" s="8">
        <v>49</v>
      </c>
      <c r="AD99" s="8">
        <v>22128.3</v>
      </c>
      <c r="AE99" s="8">
        <v>15632</v>
      </c>
      <c r="AF99" s="8">
        <v>0</v>
      </c>
      <c r="AG99" s="8">
        <v>0</v>
      </c>
      <c r="AH99" s="8">
        <v>1927463</v>
      </c>
      <c r="AI99" s="8">
        <v>0</v>
      </c>
      <c r="AJ99" s="8">
        <v>70000</v>
      </c>
      <c r="AK99" s="8">
        <v>6210037.92</v>
      </c>
      <c r="AL99" s="8">
        <v>6210037.92</v>
      </c>
      <c r="AM99" s="8">
        <v>0</v>
      </c>
      <c r="AN99" s="8">
        <v>-903381.35</v>
      </c>
      <c r="AO99" s="8">
        <v>2614727.62</v>
      </c>
      <c r="AP99" s="8">
        <v>33054</v>
      </c>
      <c r="AQ99" s="8">
        <v>23344</v>
      </c>
      <c r="AR99" s="8">
        <v>172</v>
      </c>
      <c r="AS99" s="8">
        <v>166</v>
      </c>
      <c r="AT99" s="8">
        <v>6.58</v>
      </c>
      <c r="AU99" s="8">
        <v>95.93</v>
      </c>
      <c r="AV99" s="8">
        <v>78.37</v>
      </c>
      <c r="AW99" s="8">
        <v>101.66</v>
      </c>
      <c r="AX99" s="8">
        <v>21.89</v>
      </c>
      <c r="AY99" s="8">
        <v>668.73</v>
      </c>
      <c r="AZ99" s="8">
        <v>144</v>
      </c>
      <c r="BA99" s="8">
        <v>2332</v>
      </c>
      <c r="BB99" s="8">
        <v>1105</v>
      </c>
      <c r="BC99" s="8">
        <v>1092</v>
      </c>
      <c r="BD99" s="8">
        <v>47.38</v>
      </c>
      <c r="BE99" s="1">
        <v>93.82</v>
      </c>
    </row>
    <row r="100" s="1" customFormat="1" ht="24" customHeight="1" spans="1:57">
      <c r="A100" s="10" t="s">
        <v>226</v>
      </c>
      <c r="B100" s="8">
        <v>10530061.63</v>
      </c>
      <c r="C100" s="8">
        <v>5915937.65</v>
      </c>
      <c r="D100" s="8">
        <v>582313.45</v>
      </c>
      <c r="E100" s="8">
        <v>4052922.47</v>
      </c>
      <c r="F100" s="8">
        <v>550209</v>
      </c>
      <c r="G100" s="8">
        <v>152138</v>
      </c>
      <c r="H100" s="8">
        <v>2616368.24</v>
      </c>
      <c r="I100" s="8">
        <v>2127168.98</v>
      </c>
      <c r="J100" s="8">
        <v>458566</v>
      </c>
      <c r="K100" s="8">
        <v>431546.02</v>
      </c>
      <c r="L100" s="8">
        <v>57653.24</v>
      </c>
      <c r="M100" s="8">
        <v>19633.87</v>
      </c>
      <c r="N100" s="8">
        <v>335370.8</v>
      </c>
      <c r="O100" s="8">
        <v>32967.5</v>
      </c>
      <c r="P100" s="8">
        <v>154827.9</v>
      </c>
      <c r="Q100" s="8">
        <v>191407.16</v>
      </c>
      <c r="R100" s="8">
        <v>1863015.18</v>
      </c>
      <c r="S100" s="8">
        <v>183194</v>
      </c>
      <c r="T100" s="8">
        <v>85484</v>
      </c>
      <c r="U100" s="8">
        <v>333335.5</v>
      </c>
      <c r="V100" s="8">
        <v>384691.22</v>
      </c>
      <c r="W100" s="8">
        <v>307869.75</v>
      </c>
      <c r="X100" s="8">
        <v>0</v>
      </c>
      <c r="Y100" s="8">
        <v>74317.27</v>
      </c>
      <c r="Z100" s="8">
        <v>2504.2</v>
      </c>
      <c r="AA100" s="8">
        <v>71575.56</v>
      </c>
      <c r="AB100" s="8">
        <v>231430.2</v>
      </c>
      <c r="AC100" s="8">
        <v>1497</v>
      </c>
      <c r="AD100" s="8">
        <v>376122.7</v>
      </c>
      <c r="AE100" s="8">
        <v>195326</v>
      </c>
      <c r="AF100" s="8">
        <v>359</v>
      </c>
      <c r="AG100" s="8">
        <v>0</v>
      </c>
      <c r="AH100" s="8">
        <v>4413888</v>
      </c>
      <c r="AI100" s="8">
        <v>0</v>
      </c>
      <c r="AJ100" s="8">
        <v>150843.85</v>
      </c>
      <c r="AK100" s="8">
        <v>12337381.36</v>
      </c>
      <c r="AL100" s="8">
        <v>12337381.36</v>
      </c>
      <c r="AM100" s="8">
        <v>0</v>
      </c>
      <c r="AN100" s="8">
        <v>-1807319.73</v>
      </c>
      <c r="AO100" s="8">
        <v>3001059.46</v>
      </c>
      <c r="AP100" s="8">
        <v>55696</v>
      </c>
      <c r="AQ100" s="8">
        <v>17939</v>
      </c>
      <c r="AR100" s="8">
        <v>1695</v>
      </c>
      <c r="AS100" s="8">
        <v>1673</v>
      </c>
      <c r="AT100" s="8">
        <v>6.34</v>
      </c>
      <c r="AU100" s="8">
        <v>72.77</v>
      </c>
      <c r="AV100" s="8">
        <v>46.98</v>
      </c>
      <c r="AW100" s="8">
        <v>172.85</v>
      </c>
      <c r="AX100" s="8">
        <v>35.69</v>
      </c>
      <c r="AY100" s="8">
        <v>1095.91</v>
      </c>
      <c r="AZ100" s="8">
        <v>226.29</v>
      </c>
      <c r="BA100" s="8">
        <v>16112</v>
      </c>
      <c r="BB100" s="8">
        <v>10778</v>
      </c>
      <c r="BC100" s="8">
        <v>10607</v>
      </c>
      <c r="BD100" s="8">
        <v>66.89</v>
      </c>
      <c r="BE100" s="1">
        <v>70.06</v>
      </c>
    </row>
    <row r="101" s="1" customFormat="1" ht="24" customHeight="1" spans="1:57">
      <c r="A101" s="10" t="s">
        <v>227</v>
      </c>
      <c r="B101" s="8">
        <v>2269467.55</v>
      </c>
      <c r="C101" s="8">
        <v>904129.92</v>
      </c>
      <c r="D101" s="8">
        <v>147910.06</v>
      </c>
      <c r="E101" s="8">
        <v>701868.97</v>
      </c>
      <c r="F101" s="8">
        <v>114235.5</v>
      </c>
      <c r="G101" s="8">
        <v>11313.5</v>
      </c>
      <c r="H101" s="8">
        <v>442627.36</v>
      </c>
      <c r="I101" s="8">
        <v>391308.64</v>
      </c>
      <c r="J101" s="8">
        <v>142212</v>
      </c>
      <c r="K101" s="8">
        <v>51318.72</v>
      </c>
      <c r="L101" s="8">
        <v>0</v>
      </c>
      <c r="M101" s="8">
        <v>774.84</v>
      </c>
      <c r="N101" s="8">
        <v>34761.16</v>
      </c>
      <c r="O101" s="8">
        <v>417</v>
      </c>
      <c r="P101" s="8">
        <v>37612.8</v>
      </c>
      <c r="Q101" s="8">
        <v>60126.81</v>
      </c>
      <c r="R101" s="8">
        <v>202260.95</v>
      </c>
      <c r="S101" s="8">
        <v>29300</v>
      </c>
      <c r="T101" s="8">
        <v>11697</v>
      </c>
      <c r="U101" s="8">
        <v>30366.5</v>
      </c>
      <c r="V101" s="8">
        <v>41141.97</v>
      </c>
      <c r="W101" s="8">
        <v>36192.2</v>
      </c>
      <c r="X101" s="8">
        <v>0</v>
      </c>
      <c r="Y101" s="8">
        <v>4882.53</v>
      </c>
      <c r="Z101" s="8">
        <v>67.24</v>
      </c>
      <c r="AA101" s="8">
        <v>71</v>
      </c>
      <c r="AB101" s="8">
        <v>25326</v>
      </c>
      <c r="AC101" s="8">
        <v>0</v>
      </c>
      <c r="AD101" s="8">
        <v>40113.9</v>
      </c>
      <c r="AE101" s="8">
        <v>21828</v>
      </c>
      <c r="AF101" s="8">
        <v>2416.58</v>
      </c>
      <c r="AG101" s="8">
        <v>0</v>
      </c>
      <c r="AH101" s="8">
        <v>1309754</v>
      </c>
      <c r="AI101" s="8">
        <v>0</v>
      </c>
      <c r="AJ101" s="8">
        <v>53277.06</v>
      </c>
      <c r="AK101" s="8">
        <v>2392813.16</v>
      </c>
      <c r="AL101" s="8">
        <v>2392813.16</v>
      </c>
      <c r="AM101" s="8">
        <v>0</v>
      </c>
      <c r="AN101" s="8">
        <v>-123345.61</v>
      </c>
      <c r="AO101" s="8">
        <v>483702.09</v>
      </c>
      <c r="AP101" s="8">
        <v>14445</v>
      </c>
      <c r="AQ101" s="8">
        <v>5743</v>
      </c>
      <c r="AR101" s="8">
        <v>282</v>
      </c>
      <c r="AS101" s="8">
        <v>279</v>
      </c>
      <c r="AT101" s="8">
        <v>5.96</v>
      </c>
      <c r="AU101" s="8">
        <v>48.59</v>
      </c>
      <c r="AV101" s="8">
        <v>30.64</v>
      </c>
      <c r="AW101" s="8">
        <v>120.82</v>
      </c>
      <c r="AX101" s="8">
        <v>24.58</v>
      </c>
      <c r="AY101" s="8">
        <v>720.62</v>
      </c>
      <c r="AZ101" s="8">
        <v>146.58</v>
      </c>
      <c r="BA101" s="8">
        <v>5936</v>
      </c>
      <c r="BB101" s="8">
        <v>1674</v>
      </c>
      <c r="BC101" s="8">
        <v>1664</v>
      </c>
      <c r="BD101" s="8">
        <v>28.2</v>
      </c>
      <c r="BE101" s="1">
        <v>44.9</v>
      </c>
    </row>
    <row r="102" s="1" customFormat="1" ht="24" customHeight="1" spans="1:57">
      <c r="A102" s="10" t="s">
        <v>228</v>
      </c>
      <c r="B102" s="8">
        <v>3087685.34</v>
      </c>
      <c r="C102" s="8">
        <v>1702752.32</v>
      </c>
      <c r="D102" s="8">
        <v>388376.32</v>
      </c>
      <c r="E102" s="8">
        <v>1421583.13</v>
      </c>
      <c r="F102" s="8">
        <v>319342</v>
      </c>
      <c r="G102" s="8">
        <v>62665.9</v>
      </c>
      <c r="H102" s="8">
        <v>840866.51</v>
      </c>
      <c r="I102" s="8">
        <v>519199.95</v>
      </c>
      <c r="J102" s="8">
        <v>72555</v>
      </c>
      <c r="K102" s="8">
        <v>191190.4</v>
      </c>
      <c r="L102" s="8">
        <v>130476.16</v>
      </c>
      <c r="M102" s="8">
        <v>1723.06</v>
      </c>
      <c r="N102" s="8">
        <v>113244.8</v>
      </c>
      <c r="O102" s="8">
        <v>30384.8</v>
      </c>
      <c r="P102" s="8">
        <v>31004.7</v>
      </c>
      <c r="Q102" s="8">
        <v>22351.36</v>
      </c>
      <c r="R102" s="8">
        <v>281169.19</v>
      </c>
      <c r="S102" s="8">
        <v>32340</v>
      </c>
      <c r="T102" s="8">
        <v>11580</v>
      </c>
      <c r="U102" s="8">
        <v>8408</v>
      </c>
      <c r="V102" s="8">
        <v>91695.56</v>
      </c>
      <c r="W102" s="8">
        <v>81979.27</v>
      </c>
      <c r="X102" s="8">
        <v>0</v>
      </c>
      <c r="Y102" s="8">
        <v>8378.75</v>
      </c>
      <c r="Z102" s="8">
        <v>1337.54</v>
      </c>
      <c r="AA102" s="8">
        <v>10316.15</v>
      </c>
      <c r="AB102" s="8">
        <v>50293.1</v>
      </c>
      <c r="AC102" s="8">
        <v>2824</v>
      </c>
      <c r="AD102" s="8">
        <v>45584.5</v>
      </c>
      <c r="AE102" s="8">
        <v>27014</v>
      </c>
      <c r="AF102" s="8">
        <v>1113.88</v>
      </c>
      <c r="AG102" s="8">
        <v>0</v>
      </c>
      <c r="AH102" s="8">
        <v>1370021</v>
      </c>
      <c r="AI102" s="8">
        <v>0</v>
      </c>
      <c r="AJ102" s="8">
        <v>3930.5</v>
      </c>
      <c r="AK102" s="8">
        <v>4233724.79</v>
      </c>
      <c r="AL102" s="8">
        <v>4117250.04</v>
      </c>
      <c r="AM102" s="8">
        <v>28801.75</v>
      </c>
      <c r="AN102" s="8">
        <v>-1146039.45</v>
      </c>
      <c r="AO102" s="8">
        <v>902164.07</v>
      </c>
      <c r="AP102" s="8">
        <v>25923</v>
      </c>
      <c r="AQ102" s="8">
        <v>11604</v>
      </c>
      <c r="AR102" s="8">
        <v>429</v>
      </c>
      <c r="AS102" s="8">
        <v>426</v>
      </c>
      <c r="AT102" s="8">
        <v>3.74</v>
      </c>
      <c r="AU102" s="8">
        <v>54.84</v>
      </c>
      <c r="AV102" s="8">
        <v>32.44</v>
      </c>
      <c r="AW102" s="8">
        <v>176.61</v>
      </c>
      <c r="AX102" s="8">
        <v>57.6</v>
      </c>
      <c r="AY102" s="8">
        <v>660.02</v>
      </c>
      <c r="AZ102" s="8">
        <v>215.25</v>
      </c>
      <c r="BA102" s="8">
        <v>4028</v>
      </c>
      <c r="BB102" s="8">
        <v>1592</v>
      </c>
      <c r="BC102" s="8">
        <v>1592</v>
      </c>
      <c r="BD102" s="8">
        <v>39.52</v>
      </c>
      <c r="BE102" s="1">
        <v>54.69</v>
      </c>
    </row>
    <row r="103" s="1" customFormat="1" ht="24" customHeight="1" spans="1:57">
      <c r="A103" s="10" t="s">
        <v>229</v>
      </c>
      <c r="B103" s="8">
        <v>8519339.21</v>
      </c>
      <c r="C103" s="8">
        <v>5220529.49</v>
      </c>
      <c r="D103" s="8">
        <v>1047765.73</v>
      </c>
      <c r="E103" s="8">
        <v>4141895.35</v>
      </c>
      <c r="F103" s="8">
        <v>943607</v>
      </c>
      <c r="G103" s="8">
        <v>109347.3</v>
      </c>
      <c r="H103" s="8">
        <v>2392565.49</v>
      </c>
      <c r="I103" s="8">
        <v>1638625.3</v>
      </c>
      <c r="J103" s="8">
        <v>493120</v>
      </c>
      <c r="K103" s="8">
        <v>572310.5</v>
      </c>
      <c r="L103" s="8">
        <v>181629.69</v>
      </c>
      <c r="M103" s="8">
        <v>3238.03</v>
      </c>
      <c r="N103" s="8">
        <v>363065.8</v>
      </c>
      <c r="O103" s="8">
        <v>28754</v>
      </c>
      <c r="P103" s="8">
        <v>242937.4</v>
      </c>
      <c r="Q103" s="8">
        <v>58380.33</v>
      </c>
      <c r="R103" s="8">
        <v>1078634.14</v>
      </c>
      <c r="S103" s="8">
        <v>80208</v>
      </c>
      <c r="T103" s="8">
        <v>42805</v>
      </c>
      <c r="U103" s="8">
        <v>31976.9</v>
      </c>
      <c r="V103" s="8">
        <v>241353.93</v>
      </c>
      <c r="W103" s="8">
        <v>212235.3</v>
      </c>
      <c r="X103" s="8">
        <v>0</v>
      </c>
      <c r="Y103" s="8">
        <v>26126.41</v>
      </c>
      <c r="Z103" s="8">
        <v>2992.22</v>
      </c>
      <c r="AA103" s="8">
        <v>0</v>
      </c>
      <c r="AB103" s="8">
        <v>384428.6</v>
      </c>
      <c r="AC103" s="8">
        <v>2585</v>
      </c>
      <c r="AD103" s="8">
        <v>176183.8</v>
      </c>
      <c r="AE103" s="8">
        <v>84021</v>
      </c>
      <c r="AF103" s="8">
        <v>35071.91</v>
      </c>
      <c r="AG103" s="8">
        <v>0</v>
      </c>
      <c r="AH103" s="8">
        <v>3233682</v>
      </c>
      <c r="AI103" s="8">
        <v>0</v>
      </c>
      <c r="AJ103" s="8">
        <v>60856.83</v>
      </c>
      <c r="AK103" s="8">
        <v>10304166.18</v>
      </c>
      <c r="AL103" s="8">
        <v>10215809.33</v>
      </c>
      <c r="AM103" s="8">
        <v>1325.85</v>
      </c>
      <c r="AN103" s="8">
        <v>-1784826.97</v>
      </c>
      <c r="AO103" s="8">
        <v>2638064.99</v>
      </c>
      <c r="AP103" s="8">
        <v>78156</v>
      </c>
      <c r="AQ103" s="8">
        <v>36554</v>
      </c>
      <c r="AR103" s="8">
        <v>1011</v>
      </c>
      <c r="AS103" s="8">
        <v>988</v>
      </c>
      <c r="AT103" s="8">
        <v>5.15</v>
      </c>
      <c r="AU103" s="8">
        <v>53</v>
      </c>
      <c r="AV103" s="8">
        <v>30.61</v>
      </c>
      <c r="AW103" s="8">
        <v>212.04</v>
      </c>
      <c r="AX103" s="8">
        <v>47.45</v>
      </c>
      <c r="AY103" s="8">
        <v>1091.73</v>
      </c>
      <c r="AZ103" s="8">
        <v>244.29</v>
      </c>
      <c r="BA103" s="8">
        <v>6360</v>
      </c>
      <c r="BB103" s="8">
        <v>5087</v>
      </c>
      <c r="BC103" s="8">
        <v>5087</v>
      </c>
      <c r="BD103" s="8">
        <v>79.98</v>
      </c>
      <c r="BE103" s="1">
        <v>52.22</v>
      </c>
    </row>
    <row r="104" s="1" customFormat="1" ht="24" customHeight="1" spans="1:57">
      <c r="A104" s="10" t="s">
        <v>230</v>
      </c>
      <c r="B104" s="8">
        <v>17995090.33</v>
      </c>
      <c r="C104" s="8">
        <v>15170534.31</v>
      </c>
      <c r="D104" s="8">
        <v>118625.89</v>
      </c>
      <c r="E104" s="8">
        <v>15170534.31</v>
      </c>
      <c r="F104" s="8">
        <v>753410</v>
      </c>
      <c r="G104" s="8">
        <v>70664.5</v>
      </c>
      <c r="H104" s="8">
        <v>13672205.78</v>
      </c>
      <c r="I104" s="8">
        <v>12588031.62</v>
      </c>
      <c r="J104" s="8">
        <v>3448701</v>
      </c>
      <c r="K104" s="8">
        <v>845790.89</v>
      </c>
      <c r="L104" s="8">
        <v>238383.27</v>
      </c>
      <c r="M104" s="8">
        <v>362.7</v>
      </c>
      <c r="N104" s="8">
        <v>423953.5</v>
      </c>
      <c r="O104" s="8">
        <v>235</v>
      </c>
      <c r="P104" s="8">
        <v>155698.1</v>
      </c>
      <c r="Q104" s="8">
        <v>94004.73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2813166</v>
      </c>
      <c r="AI104" s="8">
        <v>0</v>
      </c>
      <c r="AJ104" s="8">
        <v>8466.88</v>
      </c>
      <c r="AK104" s="8">
        <v>19626020.45</v>
      </c>
      <c r="AL104" s="8">
        <v>19551345.17</v>
      </c>
      <c r="AM104" s="8">
        <v>3980.28</v>
      </c>
      <c r="AN104" s="8">
        <v>-1630930.12</v>
      </c>
      <c r="AO104" s="8">
        <v>13665337.49</v>
      </c>
      <c r="AP104" s="8">
        <v>56526</v>
      </c>
      <c r="AQ104" s="8">
        <v>4030</v>
      </c>
      <c r="AR104" s="8">
        <v>0</v>
      </c>
      <c r="AS104" s="8">
        <v>0</v>
      </c>
      <c r="AT104" s="8">
        <v>0</v>
      </c>
      <c r="AU104" s="8">
        <v>268.38</v>
      </c>
      <c r="AV104" s="8">
        <v>241.87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1">
        <v>268.23</v>
      </c>
    </row>
    <row r="105" s="1" customFormat="1" ht="24" customHeight="1" spans="1:57">
      <c r="A105" s="10" t="s">
        <v>231</v>
      </c>
      <c r="B105" s="8">
        <v>8876562</v>
      </c>
      <c r="C105" s="8">
        <v>5416777.81</v>
      </c>
      <c r="D105" s="8">
        <v>860029.53</v>
      </c>
      <c r="E105" s="8">
        <v>3771388.87</v>
      </c>
      <c r="F105" s="8">
        <v>673029</v>
      </c>
      <c r="G105" s="8">
        <v>99395.4</v>
      </c>
      <c r="H105" s="8">
        <v>2495598.15</v>
      </c>
      <c r="I105" s="8">
        <v>1521202.45</v>
      </c>
      <c r="J105" s="8">
        <v>409030</v>
      </c>
      <c r="K105" s="8">
        <v>756770.97</v>
      </c>
      <c r="L105" s="8">
        <v>217624.73</v>
      </c>
      <c r="M105" s="8">
        <v>864.85</v>
      </c>
      <c r="N105" s="8">
        <v>263872.3</v>
      </c>
      <c r="O105" s="8">
        <v>25100.8</v>
      </c>
      <c r="P105" s="8">
        <v>154438.3</v>
      </c>
      <c r="Q105" s="8">
        <v>59090.07</v>
      </c>
      <c r="R105" s="8">
        <v>1645388.94</v>
      </c>
      <c r="S105" s="8">
        <v>119608</v>
      </c>
      <c r="T105" s="8">
        <v>59357</v>
      </c>
      <c r="U105" s="8">
        <v>110224.7</v>
      </c>
      <c r="V105" s="8">
        <v>247458.7</v>
      </c>
      <c r="W105" s="8">
        <v>206891.16</v>
      </c>
      <c r="X105" s="8">
        <v>0</v>
      </c>
      <c r="Y105" s="8">
        <v>37602.93</v>
      </c>
      <c r="Z105" s="8">
        <v>2964.61</v>
      </c>
      <c r="AA105" s="8">
        <v>13787.77</v>
      </c>
      <c r="AB105" s="8">
        <v>654945.6</v>
      </c>
      <c r="AC105" s="8">
        <v>15813</v>
      </c>
      <c r="AD105" s="8">
        <v>292388.2</v>
      </c>
      <c r="AE105" s="8">
        <v>107169</v>
      </c>
      <c r="AF105" s="8">
        <v>24636.97</v>
      </c>
      <c r="AG105" s="8">
        <v>0</v>
      </c>
      <c r="AH105" s="8">
        <v>2704378</v>
      </c>
      <c r="AI105" s="8">
        <v>0</v>
      </c>
      <c r="AJ105" s="8">
        <v>751358</v>
      </c>
      <c r="AK105" s="8">
        <v>9629305.81</v>
      </c>
      <c r="AL105" s="8">
        <v>9559486.81</v>
      </c>
      <c r="AM105" s="8">
        <v>1800</v>
      </c>
      <c r="AN105" s="8">
        <v>-752743.81</v>
      </c>
      <c r="AO105" s="8">
        <v>2568008.17</v>
      </c>
      <c r="AP105" s="8">
        <v>52970</v>
      </c>
      <c r="AQ105" s="8">
        <v>20475</v>
      </c>
      <c r="AR105" s="8">
        <v>1482</v>
      </c>
      <c r="AS105" s="8">
        <v>1453</v>
      </c>
      <c r="AT105" s="8">
        <v>5.05</v>
      </c>
      <c r="AU105" s="8">
        <v>71.2</v>
      </c>
      <c r="AV105" s="8">
        <v>47.11</v>
      </c>
      <c r="AW105" s="8">
        <v>224.05</v>
      </c>
      <c r="AX105" s="8">
        <v>33.7</v>
      </c>
      <c r="AY105" s="8">
        <v>1132.41</v>
      </c>
      <c r="AZ105" s="8">
        <v>170.31</v>
      </c>
      <c r="BA105" s="8">
        <v>9540</v>
      </c>
      <c r="BB105" s="8">
        <v>7344</v>
      </c>
      <c r="BC105" s="8">
        <v>7344</v>
      </c>
      <c r="BD105" s="8">
        <v>76.98</v>
      </c>
      <c r="BE105" s="1">
        <v>57.01</v>
      </c>
    </row>
    <row r="106" s="1" customFormat="1" ht="24" customHeight="1" spans="1:57">
      <c r="A106" s="10" t="s">
        <v>232</v>
      </c>
      <c r="B106" s="8">
        <v>4995820.15</v>
      </c>
      <c r="C106" s="8">
        <v>2909658.5</v>
      </c>
      <c r="D106" s="8">
        <v>525218.03</v>
      </c>
      <c r="E106" s="8">
        <v>2405408.37</v>
      </c>
      <c r="F106" s="8">
        <v>414566</v>
      </c>
      <c r="G106" s="8">
        <v>21562.7</v>
      </c>
      <c r="H106" s="8">
        <v>1787678.77</v>
      </c>
      <c r="I106" s="8">
        <v>1487826.56</v>
      </c>
      <c r="J106" s="8">
        <v>322434</v>
      </c>
      <c r="K106" s="8">
        <v>272654.52</v>
      </c>
      <c r="L106" s="8">
        <v>27197.69</v>
      </c>
      <c r="M106" s="8">
        <v>499.14</v>
      </c>
      <c r="N106" s="8">
        <v>114395.5</v>
      </c>
      <c r="O106" s="8">
        <v>11349</v>
      </c>
      <c r="P106" s="8">
        <v>50877.3</v>
      </c>
      <c r="Q106" s="8">
        <v>4479.96</v>
      </c>
      <c r="R106" s="8">
        <v>504250.13</v>
      </c>
      <c r="S106" s="8">
        <v>36276</v>
      </c>
      <c r="T106" s="8">
        <v>20622</v>
      </c>
      <c r="U106" s="8">
        <v>18158</v>
      </c>
      <c r="V106" s="8">
        <v>159174.85</v>
      </c>
      <c r="W106" s="8">
        <v>146816.38</v>
      </c>
      <c r="X106" s="8">
        <v>0</v>
      </c>
      <c r="Y106" s="8">
        <v>10045.82</v>
      </c>
      <c r="Z106" s="8">
        <v>2312.65</v>
      </c>
      <c r="AA106" s="8">
        <v>0</v>
      </c>
      <c r="AB106" s="8">
        <v>138074.5</v>
      </c>
      <c r="AC106" s="8">
        <v>302</v>
      </c>
      <c r="AD106" s="8">
        <v>89369.2</v>
      </c>
      <c r="AE106" s="8">
        <v>33463</v>
      </c>
      <c r="AF106" s="8">
        <v>8810.58</v>
      </c>
      <c r="AG106" s="8">
        <v>0</v>
      </c>
      <c r="AH106" s="8">
        <v>2029053</v>
      </c>
      <c r="AI106" s="8">
        <v>0</v>
      </c>
      <c r="AJ106" s="8">
        <v>56845.14</v>
      </c>
      <c r="AK106" s="8">
        <v>5728802.81</v>
      </c>
      <c r="AL106" s="8">
        <v>5642740.47</v>
      </c>
      <c r="AM106" s="8">
        <v>1350.34</v>
      </c>
      <c r="AN106" s="8">
        <v>-732982.66</v>
      </c>
      <c r="AO106" s="8">
        <v>1962946.86</v>
      </c>
      <c r="AP106" s="8">
        <v>31653</v>
      </c>
      <c r="AQ106" s="8">
        <v>15058</v>
      </c>
      <c r="AR106" s="8">
        <v>539</v>
      </c>
      <c r="AS106" s="8">
        <v>539</v>
      </c>
      <c r="AT106" s="8">
        <v>4.43</v>
      </c>
      <c r="AU106" s="8">
        <v>75.99</v>
      </c>
      <c r="AV106" s="8">
        <v>56.48</v>
      </c>
      <c r="AW106" s="8">
        <v>211.34</v>
      </c>
      <c r="AX106" s="8">
        <v>66.71</v>
      </c>
      <c r="AY106" s="8">
        <v>935.53</v>
      </c>
      <c r="AZ106" s="8">
        <v>295.32</v>
      </c>
      <c r="BA106" s="8">
        <v>5300</v>
      </c>
      <c r="BB106" s="8">
        <v>2386</v>
      </c>
      <c r="BC106" s="8">
        <v>2386</v>
      </c>
      <c r="BD106" s="8">
        <v>45.02</v>
      </c>
      <c r="BE106" s="1">
        <v>74.2</v>
      </c>
    </row>
    <row r="107" s="1" customFormat="1" ht="24" customHeight="1" spans="1:57">
      <c r="A107" s="10" t="s">
        <v>233</v>
      </c>
      <c r="B107" s="8">
        <v>7894446.75</v>
      </c>
      <c r="C107" s="8">
        <v>4336992.06</v>
      </c>
      <c r="D107" s="8">
        <v>1042797.39</v>
      </c>
      <c r="E107" s="8">
        <v>3730574.08</v>
      </c>
      <c r="F107" s="8">
        <v>899076</v>
      </c>
      <c r="G107" s="8">
        <v>116014</v>
      </c>
      <c r="H107" s="8">
        <v>2254729.04</v>
      </c>
      <c r="I107" s="8">
        <v>1694423.03</v>
      </c>
      <c r="J107" s="8">
        <v>304476</v>
      </c>
      <c r="K107" s="8">
        <v>390952.72</v>
      </c>
      <c r="L107" s="8">
        <v>169353.29</v>
      </c>
      <c r="M107" s="8">
        <v>347.75</v>
      </c>
      <c r="N107" s="8">
        <v>166133</v>
      </c>
      <c r="O107" s="8">
        <v>11472</v>
      </c>
      <c r="P107" s="8">
        <v>167794</v>
      </c>
      <c r="Q107" s="8">
        <v>115008.29</v>
      </c>
      <c r="R107" s="8">
        <v>606417.98</v>
      </c>
      <c r="S107" s="8">
        <v>59154</v>
      </c>
      <c r="T107" s="8">
        <v>24955</v>
      </c>
      <c r="U107" s="8">
        <v>19787.3</v>
      </c>
      <c r="V107" s="8">
        <v>135500.19</v>
      </c>
      <c r="W107" s="8">
        <v>113825.43</v>
      </c>
      <c r="X107" s="8">
        <v>0</v>
      </c>
      <c r="Y107" s="8">
        <v>18839.06</v>
      </c>
      <c r="Z107" s="8">
        <v>2835.7</v>
      </c>
      <c r="AA107" s="8">
        <v>0</v>
      </c>
      <c r="AB107" s="8">
        <v>62187</v>
      </c>
      <c r="AC107" s="8">
        <v>251</v>
      </c>
      <c r="AD107" s="8">
        <v>171355.3</v>
      </c>
      <c r="AE107" s="8">
        <v>105248</v>
      </c>
      <c r="AF107" s="8">
        <v>27980.19</v>
      </c>
      <c r="AG107" s="8">
        <v>0</v>
      </c>
      <c r="AH107" s="8">
        <v>3456076</v>
      </c>
      <c r="AI107" s="8">
        <v>0</v>
      </c>
      <c r="AJ107" s="8">
        <v>49410.26</v>
      </c>
      <c r="AK107" s="8">
        <v>9662414.58</v>
      </c>
      <c r="AL107" s="8">
        <v>9533977.19</v>
      </c>
      <c r="AM107" s="8">
        <v>29345.39</v>
      </c>
      <c r="AN107" s="8">
        <v>-1767967.83</v>
      </c>
      <c r="AO107" s="8">
        <v>2389848.64</v>
      </c>
      <c r="AP107" s="8">
        <v>65777</v>
      </c>
      <c r="AQ107" s="8">
        <v>33095</v>
      </c>
      <c r="AR107" s="8">
        <v>620</v>
      </c>
      <c r="AS107" s="8">
        <v>604</v>
      </c>
      <c r="AT107" s="8">
        <v>4.88</v>
      </c>
      <c r="AU107" s="8">
        <v>56.72</v>
      </c>
      <c r="AV107" s="8">
        <v>34.28</v>
      </c>
      <c r="AW107" s="8">
        <v>205.64</v>
      </c>
      <c r="AX107" s="8">
        <v>45.95</v>
      </c>
      <c r="AY107" s="8">
        <v>1004</v>
      </c>
      <c r="AZ107" s="8">
        <v>224.34</v>
      </c>
      <c r="BA107" s="8">
        <v>7420</v>
      </c>
      <c r="BB107" s="8">
        <v>2949</v>
      </c>
      <c r="BC107" s="8">
        <v>2949</v>
      </c>
      <c r="BD107" s="8">
        <v>39.74</v>
      </c>
      <c r="BE107" s="1">
        <v>55.96</v>
      </c>
    </row>
    <row r="108" s="1" customFormat="1" ht="24" customHeight="1" spans="1:57">
      <c r="A108" s="10" t="s">
        <v>234</v>
      </c>
      <c r="B108" s="8">
        <v>3804721.39</v>
      </c>
      <c r="C108" s="8">
        <v>2288977.95</v>
      </c>
      <c r="D108" s="8">
        <v>879433.91</v>
      </c>
      <c r="E108" s="8">
        <v>1693377.9</v>
      </c>
      <c r="F108" s="8">
        <v>583550</v>
      </c>
      <c r="G108" s="8">
        <v>44256</v>
      </c>
      <c r="H108" s="8">
        <v>986691.3</v>
      </c>
      <c r="I108" s="8">
        <v>626467.63</v>
      </c>
      <c r="J108" s="8">
        <v>20404</v>
      </c>
      <c r="K108" s="8">
        <v>270108.48</v>
      </c>
      <c r="L108" s="8">
        <v>90115.19</v>
      </c>
      <c r="M108" s="8">
        <v>3226.81</v>
      </c>
      <c r="N108" s="8">
        <v>34118</v>
      </c>
      <c r="O108" s="8">
        <v>2763</v>
      </c>
      <c r="P108" s="8">
        <v>33989.7</v>
      </c>
      <c r="Q108" s="8">
        <v>4783.09</v>
      </c>
      <c r="R108" s="8">
        <v>595600.05</v>
      </c>
      <c r="S108" s="8">
        <v>53604</v>
      </c>
      <c r="T108" s="8">
        <v>27209</v>
      </c>
      <c r="U108" s="8">
        <v>21733.9</v>
      </c>
      <c r="V108" s="8">
        <v>86598.88</v>
      </c>
      <c r="W108" s="8">
        <v>65104.79</v>
      </c>
      <c r="X108" s="8">
        <v>0</v>
      </c>
      <c r="Y108" s="8">
        <v>20118.73</v>
      </c>
      <c r="Z108" s="8">
        <v>1375.36</v>
      </c>
      <c r="AA108" s="8">
        <v>0</v>
      </c>
      <c r="AB108" s="8">
        <v>305652</v>
      </c>
      <c r="AC108" s="8">
        <v>2955</v>
      </c>
      <c r="AD108" s="8">
        <v>41681.4</v>
      </c>
      <c r="AE108" s="8">
        <v>47594</v>
      </c>
      <c r="AF108" s="8">
        <v>8571.87</v>
      </c>
      <c r="AG108" s="8">
        <v>0</v>
      </c>
      <c r="AH108" s="8">
        <v>1502975</v>
      </c>
      <c r="AI108" s="8">
        <v>0</v>
      </c>
      <c r="AJ108" s="8">
        <v>12125.34</v>
      </c>
      <c r="AK108" s="8">
        <v>4543435.52</v>
      </c>
      <c r="AL108" s="8">
        <v>4477660.52</v>
      </c>
      <c r="AM108" s="8">
        <v>2364</v>
      </c>
      <c r="AN108" s="8">
        <v>-738714.13</v>
      </c>
      <c r="AO108" s="8">
        <v>1072818.18</v>
      </c>
      <c r="AP108" s="8">
        <v>52557</v>
      </c>
      <c r="AQ108" s="8">
        <v>37240</v>
      </c>
      <c r="AR108" s="8">
        <v>611</v>
      </c>
      <c r="AS108" s="8">
        <v>595</v>
      </c>
      <c r="AT108" s="8">
        <v>5.65</v>
      </c>
      <c r="AU108" s="8">
        <v>32.22</v>
      </c>
      <c r="AV108" s="8">
        <v>18.77</v>
      </c>
      <c r="AW108" s="8">
        <v>177.21</v>
      </c>
      <c r="AX108" s="8">
        <v>25.77</v>
      </c>
      <c r="AY108" s="8">
        <v>1001.01</v>
      </c>
      <c r="AZ108" s="8">
        <v>145.54</v>
      </c>
      <c r="BA108" s="8">
        <v>4240</v>
      </c>
      <c r="BB108" s="8">
        <v>3361</v>
      </c>
      <c r="BC108" s="8">
        <v>3361</v>
      </c>
      <c r="BD108" s="8">
        <v>79.27</v>
      </c>
      <c r="BE108" s="1">
        <v>31.99</v>
      </c>
    </row>
    <row r="109" s="1" customFormat="1" ht="24" customHeight="1" spans="1:57">
      <c r="A109" s="10" t="s">
        <v>235</v>
      </c>
      <c r="B109" s="8">
        <v>2723490.25</v>
      </c>
      <c r="C109" s="8">
        <v>1209497.57</v>
      </c>
      <c r="D109" s="8">
        <v>433389.37</v>
      </c>
      <c r="E109" s="8">
        <v>916900.88</v>
      </c>
      <c r="F109" s="8">
        <v>323007</v>
      </c>
      <c r="G109" s="8">
        <v>9039.5</v>
      </c>
      <c r="H109" s="8">
        <v>536640.21</v>
      </c>
      <c r="I109" s="8">
        <v>315159.76</v>
      </c>
      <c r="J109" s="8">
        <v>39009</v>
      </c>
      <c r="K109" s="8">
        <v>141057.34</v>
      </c>
      <c r="L109" s="8">
        <v>80423.11</v>
      </c>
      <c r="M109" s="8">
        <v>1050.24</v>
      </c>
      <c r="N109" s="8">
        <v>36147.5</v>
      </c>
      <c r="O109" s="8">
        <v>3674</v>
      </c>
      <c r="P109" s="8">
        <v>5937.9</v>
      </c>
      <c r="Q109" s="8">
        <v>1404.53</v>
      </c>
      <c r="R109" s="8">
        <v>292596.69</v>
      </c>
      <c r="S109" s="8">
        <v>30496</v>
      </c>
      <c r="T109" s="8">
        <v>13720</v>
      </c>
      <c r="U109" s="8">
        <v>15543.5</v>
      </c>
      <c r="V109" s="8">
        <v>48229.47</v>
      </c>
      <c r="W109" s="8">
        <v>37403.9</v>
      </c>
      <c r="X109" s="8">
        <v>0</v>
      </c>
      <c r="Y109" s="8">
        <v>5170.27</v>
      </c>
      <c r="Z109" s="8">
        <v>5655.3</v>
      </c>
      <c r="AA109" s="8">
        <v>1802.4</v>
      </c>
      <c r="AB109" s="8">
        <v>93311</v>
      </c>
      <c r="AC109" s="8">
        <v>918</v>
      </c>
      <c r="AD109" s="8">
        <v>62686</v>
      </c>
      <c r="AE109" s="8">
        <v>24217</v>
      </c>
      <c r="AF109" s="8">
        <v>1673.32</v>
      </c>
      <c r="AG109" s="8">
        <v>0</v>
      </c>
      <c r="AH109" s="8">
        <v>1510930</v>
      </c>
      <c r="AI109" s="8">
        <v>1320</v>
      </c>
      <c r="AJ109" s="8">
        <v>1479.83</v>
      </c>
      <c r="AK109" s="8">
        <v>3741334.08</v>
      </c>
      <c r="AL109" s="8">
        <v>3700558.08</v>
      </c>
      <c r="AM109" s="8">
        <v>0</v>
      </c>
      <c r="AN109" s="8">
        <v>-1017843.83</v>
      </c>
      <c r="AO109" s="8">
        <v>584205.36</v>
      </c>
      <c r="AP109" s="8">
        <v>26447</v>
      </c>
      <c r="AQ109" s="8">
        <v>15495</v>
      </c>
      <c r="AR109" s="8">
        <v>385</v>
      </c>
      <c r="AS109" s="8">
        <v>372</v>
      </c>
      <c r="AT109" s="8">
        <v>5.2</v>
      </c>
      <c r="AU109" s="8">
        <v>34.67</v>
      </c>
      <c r="AV109" s="8">
        <v>20.29</v>
      </c>
      <c r="AW109" s="8">
        <v>151.29</v>
      </c>
      <c r="AX109" s="8">
        <v>24.94</v>
      </c>
      <c r="AY109" s="8">
        <v>786.55</v>
      </c>
      <c r="AZ109" s="8">
        <v>129.65</v>
      </c>
      <c r="BA109" s="8">
        <v>4240</v>
      </c>
      <c r="BB109" s="8">
        <v>1934</v>
      </c>
      <c r="BC109" s="8">
        <v>1934</v>
      </c>
      <c r="BD109" s="8">
        <v>45.61</v>
      </c>
      <c r="BE109" s="1">
        <v>34.61</v>
      </c>
    </row>
    <row r="110" s="1" customFormat="1" ht="24" customHeight="1" spans="1:57">
      <c r="A110" s="10" t="s">
        <v>236</v>
      </c>
      <c r="B110" s="8">
        <v>2877321.18</v>
      </c>
      <c r="C110" s="8">
        <v>1324026.15</v>
      </c>
      <c r="D110" s="8">
        <v>492457.14</v>
      </c>
      <c r="E110" s="8">
        <v>1101193.17</v>
      </c>
      <c r="F110" s="8">
        <v>363807</v>
      </c>
      <c r="G110" s="8">
        <v>18549.1</v>
      </c>
      <c r="H110" s="8">
        <v>651185.86</v>
      </c>
      <c r="I110" s="8">
        <v>477733.92</v>
      </c>
      <c r="J110" s="8">
        <v>59519</v>
      </c>
      <c r="K110" s="8">
        <v>134786.19</v>
      </c>
      <c r="L110" s="8">
        <v>38665.75</v>
      </c>
      <c r="M110" s="8">
        <v>38.66</v>
      </c>
      <c r="N110" s="8">
        <v>25023.5</v>
      </c>
      <c r="O110" s="8">
        <v>11290.01</v>
      </c>
      <c r="P110" s="8">
        <v>24541.9</v>
      </c>
      <c r="Q110" s="8">
        <v>6757.14</v>
      </c>
      <c r="R110" s="8">
        <v>222832.98</v>
      </c>
      <c r="S110" s="8">
        <v>21860</v>
      </c>
      <c r="T110" s="8">
        <v>8256</v>
      </c>
      <c r="U110" s="8">
        <v>6476.5</v>
      </c>
      <c r="V110" s="8">
        <v>50612.11</v>
      </c>
      <c r="W110" s="8">
        <v>48395.43</v>
      </c>
      <c r="X110" s="8">
        <v>0</v>
      </c>
      <c r="Y110" s="8">
        <v>2216.68</v>
      </c>
      <c r="Z110" s="8">
        <v>0</v>
      </c>
      <c r="AA110" s="8">
        <v>0</v>
      </c>
      <c r="AB110" s="8">
        <v>78468.5</v>
      </c>
      <c r="AC110" s="8">
        <v>1022</v>
      </c>
      <c r="AD110" s="8">
        <v>33742.6</v>
      </c>
      <c r="AE110" s="8">
        <v>18202</v>
      </c>
      <c r="AF110" s="8">
        <v>4193.27</v>
      </c>
      <c r="AG110" s="8">
        <v>0</v>
      </c>
      <c r="AH110" s="8">
        <v>1550047</v>
      </c>
      <c r="AI110" s="8">
        <v>0</v>
      </c>
      <c r="AJ110" s="8">
        <v>3029</v>
      </c>
      <c r="AK110" s="8">
        <v>3454476.85</v>
      </c>
      <c r="AL110" s="8">
        <v>3373856.85</v>
      </c>
      <c r="AM110" s="8">
        <v>7300</v>
      </c>
      <c r="AN110" s="8">
        <v>-577155.67</v>
      </c>
      <c r="AO110" s="8">
        <v>703664.4</v>
      </c>
      <c r="AP110" s="8">
        <v>32637</v>
      </c>
      <c r="AQ110" s="8">
        <v>22990</v>
      </c>
      <c r="AR110" s="8">
        <v>255</v>
      </c>
      <c r="AS110" s="8">
        <v>243</v>
      </c>
      <c r="AT110" s="8">
        <v>4.81</v>
      </c>
      <c r="AU110" s="8">
        <v>33.74</v>
      </c>
      <c r="AV110" s="8">
        <v>19.95</v>
      </c>
      <c r="AW110" s="8">
        <v>190.62</v>
      </c>
      <c r="AX110" s="8">
        <v>43.3</v>
      </c>
      <c r="AY110" s="8">
        <v>917.01</v>
      </c>
      <c r="AZ110" s="8">
        <v>208.28</v>
      </c>
      <c r="BA110" s="8">
        <v>3180</v>
      </c>
      <c r="BB110" s="8">
        <v>1169</v>
      </c>
      <c r="BC110" s="8">
        <v>1169</v>
      </c>
      <c r="BD110" s="8">
        <v>36.76</v>
      </c>
      <c r="BE110" s="1">
        <v>33.65</v>
      </c>
    </row>
    <row r="111" s="1" customFormat="1" ht="24" customHeight="1" spans="1:57">
      <c r="A111" s="10" t="s">
        <v>237</v>
      </c>
      <c r="B111" s="8">
        <v>5791357.78</v>
      </c>
      <c r="C111" s="8">
        <v>2987006.68</v>
      </c>
      <c r="D111" s="8">
        <v>289937.43</v>
      </c>
      <c r="E111" s="8">
        <v>2462747.13</v>
      </c>
      <c r="F111" s="8">
        <v>388712.5</v>
      </c>
      <c r="G111" s="8">
        <v>84246.3</v>
      </c>
      <c r="H111" s="8">
        <v>1685989.77</v>
      </c>
      <c r="I111" s="8">
        <v>1366781.6</v>
      </c>
      <c r="J111" s="8">
        <v>441476</v>
      </c>
      <c r="K111" s="8">
        <v>291748.31</v>
      </c>
      <c r="L111" s="8">
        <v>27459.86</v>
      </c>
      <c r="M111" s="8">
        <v>4836.23</v>
      </c>
      <c r="N111" s="8">
        <v>157719.7</v>
      </c>
      <c r="O111" s="8">
        <v>8751.55</v>
      </c>
      <c r="P111" s="8">
        <v>124981.9</v>
      </c>
      <c r="Q111" s="8">
        <v>7509.18</v>
      </c>
      <c r="R111" s="8">
        <v>524259.55</v>
      </c>
      <c r="S111" s="8">
        <v>46752</v>
      </c>
      <c r="T111" s="8">
        <v>19712</v>
      </c>
      <c r="U111" s="8">
        <v>16172</v>
      </c>
      <c r="V111" s="8">
        <v>154655.92</v>
      </c>
      <c r="W111" s="8">
        <v>141659.03</v>
      </c>
      <c r="X111" s="8">
        <v>0</v>
      </c>
      <c r="Y111" s="8">
        <v>12691.93</v>
      </c>
      <c r="Z111" s="8">
        <v>304.96</v>
      </c>
      <c r="AA111" s="8">
        <v>2117.4</v>
      </c>
      <c r="AB111" s="8">
        <v>102970.3</v>
      </c>
      <c r="AC111" s="8">
        <v>1742.9</v>
      </c>
      <c r="AD111" s="8">
        <v>139922.3</v>
      </c>
      <c r="AE111" s="8">
        <v>38258</v>
      </c>
      <c r="AF111" s="8">
        <v>1956.73</v>
      </c>
      <c r="AG111" s="8">
        <v>0</v>
      </c>
      <c r="AH111" s="8">
        <v>2798855</v>
      </c>
      <c r="AI111" s="8">
        <v>0</v>
      </c>
      <c r="AJ111" s="8">
        <v>3285.4</v>
      </c>
      <c r="AK111" s="8">
        <v>7148458.21</v>
      </c>
      <c r="AL111" s="8">
        <v>7045560.8</v>
      </c>
      <c r="AM111" s="8">
        <v>25208.41</v>
      </c>
      <c r="AN111" s="8">
        <v>-1357100.43</v>
      </c>
      <c r="AO111" s="8">
        <v>1840841.69</v>
      </c>
      <c r="AP111" s="8">
        <v>32862</v>
      </c>
      <c r="AQ111" s="8">
        <v>8542</v>
      </c>
      <c r="AR111" s="8">
        <v>488</v>
      </c>
      <c r="AS111" s="8">
        <v>488</v>
      </c>
      <c r="AT111" s="8">
        <v>5.15</v>
      </c>
      <c r="AU111" s="8">
        <v>74.94</v>
      </c>
      <c r="AV111" s="8">
        <v>51.31</v>
      </c>
      <c r="AW111" s="8">
        <v>208.79</v>
      </c>
      <c r="AX111" s="8">
        <v>61.59</v>
      </c>
      <c r="AY111" s="8">
        <v>1074.3</v>
      </c>
      <c r="AZ111" s="8">
        <v>316.92</v>
      </c>
      <c r="BA111" s="8">
        <v>5300</v>
      </c>
      <c r="BB111" s="8">
        <v>2511</v>
      </c>
      <c r="BC111" s="8">
        <v>2511</v>
      </c>
      <c r="BD111" s="8">
        <v>47.38</v>
      </c>
      <c r="BE111" s="1">
        <v>74.84</v>
      </c>
    </row>
    <row r="112" s="1" customFormat="1" ht="24" customHeight="1" spans="1:57">
      <c r="A112" s="10" t="s">
        <v>238</v>
      </c>
      <c r="B112" s="8">
        <v>12259667.18</v>
      </c>
      <c r="C112" s="8">
        <v>7370106.97</v>
      </c>
      <c r="D112" s="8">
        <v>1606020.96</v>
      </c>
      <c r="E112" s="8">
        <v>6505059.85</v>
      </c>
      <c r="F112" s="8">
        <v>1293172</v>
      </c>
      <c r="G112" s="8">
        <v>282638.6</v>
      </c>
      <c r="H112" s="8">
        <v>3948471.43</v>
      </c>
      <c r="I112" s="8">
        <v>2951670.03</v>
      </c>
      <c r="J112" s="8">
        <v>1359598</v>
      </c>
      <c r="K112" s="8">
        <v>782700.31</v>
      </c>
      <c r="L112" s="8">
        <v>214101.09</v>
      </c>
      <c r="M112" s="8">
        <v>11017.93</v>
      </c>
      <c r="N112" s="8">
        <v>516003.45</v>
      </c>
      <c r="O112" s="8">
        <v>18305.26</v>
      </c>
      <c r="P112" s="8">
        <v>372547.4</v>
      </c>
      <c r="Q112" s="8">
        <v>62903.78</v>
      </c>
      <c r="R112" s="8">
        <v>865047.12</v>
      </c>
      <c r="S112" s="8">
        <v>164547</v>
      </c>
      <c r="T112" s="8">
        <v>45868</v>
      </c>
      <c r="U112" s="8">
        <v>36800.5</v>
      </c>
      <c r="V112" s="8">
        <v>235174.24</v>
      </c>
      <c r="W112" s="8">
        <v>213193.88</v>
      </c>
      <c r="X112" s="8">
        <v>0</v>
      </c>
      <c r="Y112" s="8">
        <v>19893.23</v>
      </c>
      <c r="Z112" s="8">
        <v>2087.13</v>
      </c>
      <c r="AA112" s="8">
        <v>20360.25</v>
      </c>
      <c r="AB112" s="8">
        <v>145181</v>
      </c>
      <c r="AC112" s="8">
        <v>270</v>
      </c>
      <c r="AD112" s="8">
        <v>124551.5</v>
      </c>
      <c r="AE112" s="8">
        <v>76395</v>
      </c>
      <c r="AF112" s="8">
        <v>15899.63</v>
      </c>
      <c r="AG112" s="8">
        <v>0</v>
      </c>
      <c r="AH112" s="8">
        <v>4849250</v>
      </c>
      <c r="AI112" s="8">
        <v>0</v>
      </c>
      <c r="AJ112" s="8">
        <v>31487.49</v>
      </c>
      <c r="AK112" s="8">
        <v>142174540.64</v>
      </c>
      <c r="AL112" s="8">
        <v>141938410.27</v>
      </c>
      <c r="AM112" s="8">
        <v>103193.37</v>
      </c>
      <c r="AN112" s="8">
        <v>-129914873.46</v>
      </c>
      <c r="AO112" s="8">
        <v>4184505.91</v>
      </c>
      <c r="AP112" s="8">
        <v>98542</v>
      </c>
      <c r="AQ112" s="8">
        <v>53342</v>
      </c>
      <c r="AR112" s="8">
        <v>929</v>
      </c>
      <c r="AS112" s="8">
        <v>903</v>
      </c>
      <c r="AT112" s="8">
        <v>6.18</v>
      </c>
      <c r="AU112" s="8">
        <v>66.01</v>
      </c>
      <c r="AV112" s="8">
        <v>40.07</v>
      </c>
      <c r="AW112" s="8">
        <v>154.97</v>
      </c>
      <c r="AX112" s="8">
        <v>42.13</v>
      </c>
      <c r="AY112" s="8">
        <v>957.97</v>
      </c>
      <c r="AZ112" s="8">
        <v>260.44</v>
      </c>
      <c r="BA112" s="8">
        <v>6360</v>
      </c>
      <c r="BB112" s="8">
        <v>5582</v>
      </c>
      <c r="BC112" s="8">
        <v>5582</v>
      </c>
      <c r="BD112" s="8">
        <v>87.77</v>
      </c>
      <c r="BE112" s="1">
        <v>65.69</v>
      </c>
    </row>
    <row r="113" s="1" customFormat="1" ht="24" customHeight="1" spans="1:57">
      <c r="A113" s="10" t="s">
        <v>239</v>
      </c>
      <c r="B113" s="8">
        <v>3450425.23</v>
      </c>
      <c r="C113" s="8">
        <v>2290433.42</v>
      </c>
      <c r="D113" s="8">
        <v>570686.9</v>
      </c>
      <c r="E113" s="8">
        <v>1420495.41</v>
      </c>
      <c r="F113" s="8">
        <v>338990.5</v>
      </c>
      <c r="G113" s="8">
        <v>15857.4</v>
      </c>
      <c r="H113" s="8">
        <v>970919.53</v>
      </c>
      <c r="I113" s="8">
        <v>676173.48</v>
      </c>
      <c r="J113" s="8">
        <v>163545</v>
      </c>
      <c r="K113" s="8">
        <v>255208.08</v>
      </c>
      <c r="L113" s="8">
        <v>39537.97</v>
      </c>
      <c r="M113" s="8">
        <v>1582.05</v>
      </c>
      <c r="N113" s="8">
        <v>54269.7</v>
      </c>
      <c r="O113" s="8">
        <v>4778</v>
      </c>
      <c r="P113" s="8">
        <v>21084.6</v>
      </c>
      <c r="Q113" s="8">
        <v>13013.63</v>
      </c>
      <c r="R113" s="8">
        <v>869938.01</v>
      </c>
      <c r="S113" s="8">
        <v>53288</v>
      </c>
      <c r="T113" s="8">
        <v>26418</v>
      </c>
      <c r="U113" s="8">
        <v>28163.4</v>
      </c>
      <c r="V113" s="8">
        <v>110909.04</v>
      </c>
      <c r="W113" s="8">
        <v>76327.16</v>
      </c>
      <c r="X113" s="8">
        <v>0</v>
      </c>
      <c r="Y113" s="8">
        <v>32829.22</v>
      </c>
      <c r="Z113" s="8">
        <v>1752.66</v>
      </c>
      <c r="AA113" s="8">
        <v>2448</v>
      </c>
      <c r="AB113" s="8">
        <v>504657.5</v>
      </c>
      <c r="AC113" s="8">
        <v>480</v>
      </c>
      <c r="AD113" s="8">
        <v>84951.2</v>
      </c>
      <c r="AE113" s="8">
        <v>47372</v>
      </c>
      <c r="AF113" s="8">
        <v>11250.87</v>
      </c>
      <c r="AG113" s="8">
        <v>0</v>
      </c>
      <c r="AH113" s="8">
        <v>1152717</v>
      </c>
      <c r="AI113" s="8">
        <v>1320</v>
      </c>
      <c r="AJ113" s="8">
        <v>4282.85</v>
      </c>
      <c r="AK113" s="8">
        <v>4050697.86</v>
      </c>
      <c r="AL113" s="8">
        <v>3999865.66</v>
      </c>
      <c r="AM113" s="8">
        <v>3715.2</v>
      </c>
      <c r="AN113" s="8">
        <v>-600272.63</v>
      </c>
      <c r="AO113" s="8">
        <v>1084692.21</v>
      </c>
      <c r="AP113" s="8">
        <v>28675</v>
      </c>
      <c r="AQ113" s="8">
        <v>17540</v>
      </c>
      <c r="AR113" s="8">
        <v>832</v>
      </c>
      <c r="AS113" s="8">
        <v>812</v>
      </c>
      <c r="AT113" s="8">
        <v>4.14</v>
      </c>
      <c r="AU113" s="8">
        <v>49.54</v>
      </c>
      <c r="AV113" s="8">
        <v>33.86</v>
      </c>
      <c r="AW113" s="8">
        <v>258.99</v>
      </c>
      <c r="AX113" s="8">
        <v>33.02</v>
      </c>
      <c r="AY113" s="8">
        <v>1071.35</v>
      </c>
      <c r="AZ113" s="8">
        <v>136.59</v>
      </c>
      <c r="BA113" s="8">
        <v>4240</v>
      </c>
      <c r="BB113" s="8">
        <v>3359</v>
      </c>
      <c r="BC113" s="8">
        <v>3359</v>
      </c>
      <c r="BD113" s="8">
        <v>79.22</v>
      </c>
      <c r="BE113" s="1">
        <v>49.39</v>
      </c>
    </row>
    <row r="114" s="1" customFormat="1" ht="24" customHeight="1" spans="1:57">
      <c r="A114" s="10" t="s">
        <v>240</v>
      </c>
      <c r="B114" s="8">
        <v>12240469.97</v>
      </c>
      <c r="C114" s="8">
        <v>5613567.52</v>
      </c>
      <c r="D114" s="8">
        <v>1105671.5</v>
      </c>
      <c r="E114" s="8">
        <v>4179549.63</v>
      </c>
      <c r="F114" s="8">
        <v>937100</v>
      </c>
      <c r="G114" s="8">
        <v>270690</v>
      </c>
      <c r="H114" s="8">
        <v>2489511.88</v>
      </c>
      <c r="I114" s="8">
        <v>1700052.39</v>
      </c>
      <c r="J114" s="8">
        <v>314708</v>
      </c>
      <c r="K114" s="8">
        <v>648155.14</v>
      </c>
      <c r="L114" s="8">
        <v>141304.35</v>
      </c>
      <c r="M114" s="8">
        <v>2603.81</v>
      </c>
      <c r="N114" s="8">
        <v>207013.3</v>
      </c>
      <c r="O114" s="8">
        <v>24499.6</v>
      </c>
      <c r="P114" s="8">
        <v>186840.8</v>
      </c>
      <c r="Q114" s="8">
        <v>61290.24</v>
      </c>
      <c r="R114" s="8">
        <v>1434017.89</v>
      </c>
      <c r="S114" s="8">
        <v>199105</v>
      </c>
      <c r="T114" s="8">
        <v>46777</v>
      </c>
      <c r="U114" s="8">
        <v>205161</v>
      </c>
      <c r="V114" s="8">
        <v>235292.9</v>
      </c>
      <c r="W114" s="8">
        <v>200181.75</v>
      </c>
      <c r="X114" s="8">
        <v>0</v>
      </c>
      <c r="Y114" s="8">
        <v>31787.86</v>
      </c>
      <c r="Z114" s="8">
        <v>3323.29</v>
      </c>
      <c r="AA114" s="8">
        <v>0</v>
      </c>
      <c r="AB114" s="8">
        <v>319033.5</v>
      </c>
      <c r="AC114" s="8">
        <v>16221.5</v>
      </c>
      <c r="AD114" s="8">
        <v>259086.9</v>
      </c>
      <c r="AE114" s="8">
        <v>100228</v>
      </c>
      <c r="AF114" s="8">
        <v>53112.09</v>
      </c>
      <c r="AG114" s="8">
        <v>0</v>
      </c>
      <c r="AH114" s="8">
        <v>4967611</v>
      </c>
      <c r="AI114" s="8">
        <v>5500</v>
      </c>
      <c r="AJ114" s="8">
        <v>2797.42</v>
      </c>
      <c r="AK114" s="8">
        <v>11007439.9</v>
      </c>
      <c r="AL114" s="8">
        <v>10856948.9</v>
      </c>
      <c r="AM114" s="8">
        <v>100000</v>
      </c>
      <c r="AN114" s="8">
        <v>1233030.07</v>
      </c>
      <c r="AO114" s="8">
        <v>2749101.25</v>
      </c>
      <c r="AP114" s="8">
        <v>78043</v>
      </c>
      <c r="AQ114" s="8">
        <v>39894</v>
      </c>
      <c r="AR114" s="8">
        <v>1212</v>
      </c>
      <c r="AS114" s="8">
        <v>1182</v>
      </c>
      <c r="AT114" s="8">
        <v>4.74</v>
      </c>
      <c r="AU114" s="8">
        <v>53.55</v>
      </c>
      <c r="AV114" s="8">
        <v>31.9</v>
      </c>
      <c r="AW114" s="8">
        <v>255.8</v>
      </c>
      <c r="AX114" s="8">
        <v>41.97</v>
      </c>
      <c r="AY114" s="8">
        <v>1213.21</v>
      </c>
      <c r="AZ114" s="8">
        <v>199.06</v>
      </c>
      <c r="BA114" s="8">
        <v>10600</v>
      </c>
      <c r="BB114" s="8">
        <v>5606</v>
      </c>
      <c r="BC114" s="8">
        <v>5606</v>
      </c>
      <c r="BD114" s="8">
        <v>52.89</v>
      </c>
      <c r="BE114" s="1">
        <v>53.52</v>
      </c>
    </row>
    <row r="115" s="1" customFormat="1" ht="24" customHeight="1" spans="1:57">
      <c r="A115" s="10" t="s">
        <v>241</v>
      </c>
      <c r="B115" s="8">
        <v>7693907.94</v>
      </c>
      <c r="C115" s="8">
        <v>4366239.96</v>
      </c>
      <c r="D115" s="8">
        <v>576229.86</v>
      </c>
      <c r="E115" s="8">
        <v>3775337.38</v>
      </c>
      <c r="F115" s="8">
        <v>668333</v>
      </c>
      <c r="G115" s="8">
        <v>146047.5</v>
      </c>
      <c r="H115" s="8">
        <v>2348604.47</v>
      </c>
      <c r="I115" s="8">
        <v>1737963.64</v>
      </c>
      <c r="J115" s="8">
        <v>446960</v>
      </c>
      <c r="K115" s="8">
        <v>527900.1</v>
      </c>
      <c r="L115" s="8">
        <v>82740.73</v>
      </c>
      <c r="M115" s="8">
        <v>598.15</v>
      </c>
      <c r="N115" s="8">
        <v>245011.94</v>
      </c>
      <c r="O115" s="8">
        <v>10540.5</v>
      </c>
      <c r="P115" s="8">
        <v>318665.56</v>
      </c>
      <c r="Q115" s="8">
        <v>37536.26</v>
      </c>
      <c r="R115" s="8">
        <v>590902.58</v>
      </c>
      <c r="S115" s="8">
        <v>57653</v>
      </c>
      <c r="T115" s="8">
        <v>20608</v>
      </c>
      <c r="U115" s="8">
        <v>61844</v>
      </c>
      <c r="V115" s="8">
        <v>88071.62</v>
      </c>
      <c r="W115" s="8">
        <v>73254.39</v>
      </c>
      <c r="X115" s="8">
        <v>0</v>
      </c>
      <c r="Y115" s="8">
        <v>13989.64</v>
      </c>
      <c r="Z115" s="8">
        <v>827.59</v>
      </c>
      <c r="AA115" s="8">
        <v>0</v>
      </c>
      <c r="AB115" s="8">
        <v>147711.1</v>
      </c>
      <c r="AC115" s="8">
        <v>2970</v>
      </c>
      <c r="AD115" s="8">
        <v>148994.4</v>
      </c>
      <c r="AE115" s="8">
        <v>43507</v>
      </c>
      <c r="AF115" s="8">
        <v>19543.46</v>
      </c>
      <c r="AG115" s="8">
        <v>0</v>
      </c>
      <c r="AH115" s="8">
        <v>3272928</v>
      </c>
      <c r="AI115" s="8">
        <v>0</v>
      </c>
      <c r="AJ115" s="8">
        <v>42365.85</v>
      </c>
      <c r="AK115" s="8">
        <v>8692166.35</v>
      </c>
      <c r="AL115" s="8">
        <v>8662443.35</v>
      </c>
      <c r="AM115" s="8">
        <v>0</v>
      </c>
      <c r="AN115" s="8">
        <v>-998258.41</v>
      </c>
      <c r="AO115" s="8">
        <v>2524861.09</v>
      </c>
      <c r="AP115" s="8">
        <v>49994</v>
      </c>
      <c r="AQ115" s="8">
        <v>18322</v>
      </c>
      <c r="AR115" s="8">
        <v>583</v>
      </c>
      <c r="AS115" s="8">
        <v>570</v>
      </c>
      <c r="AT115" s="8">
        <v>4.24</v>
      </c>
      <c r="AU115" s="8">
        <v>75.52</v>
      </c>
      <c r="AV115" s="8">
        <v>46.98</v>
      </c>
      <c r="AW115" s="8">
        <v>244.28</v>
      </c>
      <c r="AX115" s="8">
        <v>36.41</v>
      </c>
      <c r="AY115" s="8">
        <v>1036.67</v>
      </c>
      <c r="AZ115" s="8">
        <v>154.51</v>
      </c>
      <c r="BA115" s="8">
        <v>7420</v>
      </c>
      <c r="BB115" s="8">
        <v>2419</v>
      </c>
      <c r="BC115" s="8">
        <v>2419</v>
      </c>
      <c r="BD115" s="8">
        <v>32.6</v>
      </c>
      <c r="BE115" s="1">
        <v>74.67</v>
      </c>
    </row>
    <row r="116" s="1" customFormat="1" ht="24" customHeight="1" spans="1:57">
      <c r="A116" s="10" t="s">
        <v>242</v>
      </c>
      <c r="B116" s="8">
        <v>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1">
        <v>0</v>
      </c>
    </row>
    <row r="117" s="1" customFormat="1" ht="24" customHeight="1" spans="1:57">
      <c r="A117" s="10" t="s">
        <v>243</v>
      </c>
      <c r="B117" s="8">
        <v>6539228.53</v>
      </c>
      <c r="C117" s="8">
        <v>3773833.25</v>
      </c>
      <c r="D117" s="8">
        <v>1037681.4</v>
      </c>
      <c r="E117" s="8">
        <v>2628194.55</v>
      </c>
      <c r="F117" s="8">
        <v>628630.5</v>
      </c>
      <c r="G117" s="8">
        <v>66366.6</v>
      </c>
      <c r="H117" s="8">
        <v>1720237.85</v>
      </c>
      <c r="I117" s="8">
        <v>974141.05</v>
      </c>
      <c r="J117" s="8">
        <v>171891</v>
      </c>
      <c r="K117" s="8">
        <v>391793.36</v>
      </c>
      <c r="L117" s="8">
        <v>354303.44</v>
      </c>
      <c r="M117" s="8">
        <v>574.24</v>
      </c>
      <c r="N117" s="8">
        <v>96898.38</v>
      </c>
      <c r="O117" s="8">
        <v>6024.5</v>
      </c>
      <c r="P117" s="8">
        <v>52826.9</v>
      </c>
      <c r="Q117" s="8">
        <v>56635.58</v>
      </c>
      <c r="R117" s="8">
        <v>1145638.7</v>
      </c>
      <c r="S117" s="8">
        <v>70499</v>
      </c>
      <c r="T117" s="8">
        <v>34310</v>
      </c>
      <c r="U117" s="8">
        <v>54534.68</v>
      </c>
      <c r="V117" s="8">
        <v>266534.02</v>
      </c>
      <c r="W117" s="8">
        <v>204023.66</v>
      </c>
      <c r="X117" s="8">
        <v>0</v>
      </c>
      <c r="Y117" s="8">
        <v>51191.59</v>
      </c>
      <c r="Z117" s="8">
        <v>11318.77</v>
      </c>
      <c r="AA117" s="8">
        <v>0</v>
      </c>
      <c r="AB117" s="8">
        <v>342949.6</v>
      </c>
      <c r="AC117" s="8">
        <v>3522.5</v>
      </c>
      <c r="AD117" s="8">
        <v>298556.5</v>
      </c>
      <c r="AE117" s="8">
        <v>56857</v>
      </c>
      <c r="AF117" s="8">
        <v>17875.4</v>
      </c>
      <c r="AG117" s="8">
        <v>0</v>
      </c>
      <c r="AH117" s="8">
        <v>2757314</v>
      </c>
      <c r="AI117" s="8">
        <v>0</v>
      </c>
      <c r="AJ117" s="8">
        <v>7388.02</v>
      </c>
      <c r="AK117" s="8">
        <v>7983181.94</v>
      </c>
      <c r="AL117" s="8">
        <v>7876452.94</v>
      </c>
      <c r="AM117" s="8">
        <v>14500</v>
      </c>
      <c r="AN117" s="8">
        <v>-1443953.41</v>
      </c>
      <c r="AO117" s="8">
        <v>2181446.77</v>
      </c>
      <c r="AP117" s="8">
        <v>55056</v>
      </c>
      <c r="AQ117" s="8">
        <v>36589</v>
      </c>
      <c r="AR117" s="8">
        <v>1145</v>
      </c>
      <c r="AS117" s="8">
        <v>1145</v>
      </c>
      <c r="AT117" s="8">
        <v>3.84</v>
      </c>
      <c r="AU117" s="8">
        <v>47.74</v>
      </c>
      <c r="AV117" s="8">
        <v>31.25</v>
      </c>
      <c r="AW117" s="8">
        <v>260.79</v>
      </c>
      <c r="AX117" s="8">
        <v>60.67</v>
      </c>
      <c r="AY117" s="8">
        <v>1000.56</v>
      </c>
      <c r="AZ117" s="8">
        <v>232.78</v>
      </c>
      <c r="BA117" s="8">
        <v>6360</v>
      </c>
      <c r="BB117" s="8">
        <v>4393</v>
      </c>
      <c r="BC117" s="8">
        <v>4393</v>
      </c>
      <c r="BD117" s="8">
        <v>69.07</v>
      </c>
      <c r="BE117" s="1">
        <v>47.6</v>
      </c>
    </row>
    <row r="118" s="1" customFormat="1" ht="24" customHeight="1" spans="1:57">
      <c r="A118" s="10" t="s">
        <v>244</v>
      </c>
      <c r="B118" s="8">
        <v>4196127.46</v>
      </c>
      <c r="C118" s="8">
        <v>1208473.87</v>
      </c>
      <c r="D118" s="8">
        <v>296747.21</v>
      </c>
      <c r="E118" s="8">
        <v>958890.9</v>
      </c>
      <c r="F118" s="8">
        <v>296976</v>
      </c>
      <c r="G118" s="8">
        <v>14301.5</v>
      </c>
      <c r="H118" s="8">
        <v>596022.53</v>
      </c>
      <c r="I118" s="8">
        <v>453430.42</v>
      </c>
      <c r="J118" s="8">
        <v>53556</v>
      </c>
      <c r="K118" s="8">
        <v>101503.4</v>
      </c>
      <c r="L118" s="8">
        <v>41088.71</v>
      </c>
      <c r="M118" s="8">
        <v>1529.36</v>
      </c>
      <c r="N118" s="8">
        <v>21550.6</v>
      </c>
      <c r="O118" s="8">
        <v>4956</v>
      </c>
      <c r="P118" s="8">
        <v>19231.9</v>
      </c>
      <c r="Q118" s="8">
        <v>4323.01</v>
      </c>
      <c r="R118" s="8">
        <v>249582.97</v>
      </c>
      <c r="S118" s="8">
        <v>34660</v>
      </c>
      <c r="T118" s="8">
        <v>0</v>
      </c>
      <c r="U118" s="8">
        <v>48075.5</v>
      </c>
      <c r="V118" s="8">
        <v>50388.83</v>
      </c>
      <c r="W118" s="8">
        <v>42344.2</v>
      </c>
      <c r="X118" s="8">
        <v>0</v>
      </c>
      <c r="Y118" s="8">
        <v>6211.39</v>
      </c>
      <c r="Z118" s="8">
        <v>1833.24</v>
      </c>
      <c r="AA118" s="8">
        <v>4160.54</v>
      </c>
      <c r="AB118" s="8">
        <v>50141</v>
      </c>
      <c r="AC118" s="8">
        <v>90</v>
      </c>
      <c r="AD118" s="8">
        <v>36472.1</v>
      </c>
      <c r="AE118" s="8">
        <v>23884</v>
      </c>
      <c r="AF118" s="8">
        <v>1711</v>
      </c>
      <c r="AG118" s="8">
        <v>0</v>
      </c>
      <c r="AH118" s="8">
        <v>2986125.72</v>
      </c>
      <c r="AI118" s="8">
        <v>0</v>
      </c>
      <c r="AJ118" s="8">
        <v>0</v>
      </c>
      <c r="AK118" s="8">
        <v>2998160.92</v>
      </c>
      <c r="AL118" s="8">
        <v>2998160.92</v>
      </c>
      <c r="AM118" s="8">
        <v>0</v>
      </c>
      <c r="AN118" s="8">
        <v>1197966.54</v>
      </c>
      <c r="AO118" s="8">
        <v>646295.59</v>
      </c>
      <c r="AP118" s="8">
        <v>24496</v>
      </c>
      <c r="AQ118" s="8">
        <v>13438</v>
      </c>
      <c r="AR118" s="8">
        <v>274</v>
      </c>
      <c r="AS118" s="8">
        <v>274</v>
      </c>
      <c r="AT118" s="8">
        <v>6.32</v>
      </c>
      <c r="AU118" s="8">
        <v>39.14</v>
      </c>
      <c r="AV118" s="8">
        <v>24.33</v>
      </c>
      <c r="AW118" s="8">
        <v>144.02</v>
      </c>
      <c r="AX118" s="8">
        <v>29.08</v>
      </c>
      <c r="AY118" s="8">
        <v>910.89</v>
      </c>
      <c r="AZ118" s="8">
        <v>183.9</v>
      </c>
      <c r="BA118" s="8">
        <v>4240</v>
      </c>
      <c r="BB118" s="8">
        <v>1733</v>
      </c>
      <c r="BC118" s="8">
        <v>1733</v>
      </c>
      <c r="BD118" s="8">
        <v>40.87</v>
      </c>
      <c r="BE118" s="1">
        <v>39.14</v>
      </c>
    </row>
    <row r="119" s="1" customFormat="1" ht="24" customHeight="1" spans="1:57">
      <c r="A119" s="10" t="s">
        <v>245</v>
      </c>
      <c r="B119" s="8">
        <v>5001563.89</v>
      </c>
      <c r="C119" s="8">
        <v>1629840.37</v>
      </c>
      <c r="D119" s="8">
        <v>137455.26</v>
      </c>
      <c r="E119" s="8">
        <v>1378547.4</v>
      </c>
      <c r="F119" s="8">
        <v>261275</v>
      </c>
      <c r="G119" s="8">
        <v>52654</v>
      </c>
      <c r="H119" s="8">
        <v>911373.12</v>
      </c>
      <c r="I119" s="8">
        <v>735548.28</v>
      </c>
      <c r="J119" s="8">
        <v>152251</v>
      </c>
      <c r="K119" s="8">
        <v>154836.04</v>
      </c>
      <c r="L119" s="8">
        <v>20988.8</v>
      </c>
      <c r="M119" s="8">
        <v>3136.26</v>
      </c>
      <c r="N119" s="8">
        <v>70370.62</v>
      </c>
      <c r="O119" s="8">
        <v>25480</v>
      </c>
      <c r="P119" s="8">
        <v>54258.4</v>
      </c>
      <c r="Q119" s="8">
        <v>0</v>
      </c>
      <c r="R119" s="8">
        <v>251292.97</v>
      </c>
      <c r="S119" s="8">
        <v>36240</v>
      </c>
      <c r="T119" s="8">
        <v>0</v>
      </c>
      <c r="U119" s="8">
        <v>50610.5</v>
      </c>
      <c r="V119" s="8">
        <v>64267.93</v>
      </c>
      <c r="W119" s="8">
        <v>48100.12</v>
      </c>
      <c r="X119" s="8">
        <v>0</v>
      </c>
      <c r="Y119" s="8">
        <v>15269.71</v>
      </c>
      <c r="Z119" s="8">
        <v>898.1</v>
      </c>
      <c r="AA119" s="8">
        <v>4197.14</v>
      </c>
      <c r="AB119" s="8">
        <v>34185.5</v>
      </c>
      <c r="AC119" s="8">
        <v>392</v>
      </c>
      <c r="AD119" s="8">
        <v>37804.9</v>
      </c>
      <c r="AE119" s="8">
        <v>23595</v>
      </c>
      <c r="AF119" s="8">
        <v>0</v>
      </c>
      <c r="AG119" s="8">
        <v>0</v>
      </c>
      <c r="AH119" s="8">
        <v>3336702.21</v>
      </c>
      <c r="AI119" s="8">
        <v>0</v>
      </c>
      <c r="AJ119" s="8">
        <v>336.95</v>
      </c>
      <c r="AK119" s="8">
        <v>3604642.25</v>
      </c>
      <c r="AL119" s="8">
        <v>3599642.25</v>
      </c>
      <c r="AM119" s="8">
        <v>5000</v>
      </c>
      <c r="AN119" s="8">
        <v>1396921.64</v>
      </c>
      <c r="AO119" s="8">
        <v>975641.05</v>
      </c>
      <c r="AP119" s="8">
        <v>21137</v>
      </c>
      <c r="AQ119" s="8">
        <v>4161</v>
      </c>
      <c r="AR119" s="8">
        <v>306</v>
      </c>
      <c r="AS119" s="8">
        <v>306</v>
      </c>
      <c r="AT119" s="8">
        <v>5.92</v>
      </c>
      <c r="AU119" s="8">
        <v>65.22</v>
      </c>
      <c r="AV119" s="8">
        <v>43.12</v>
      </c>
      <c r="AW119" s="8">
        <v>138.68</v>
      </c>
      <c r="AX119" s="8">
        <v>35.47</v>
      </c>
      <c r="AY119" s="8">
        <v>821.22</v>
      </c>
      <c r="AZ119" s="8">
        <v>210.03</v>
      </c>
      <c r="BA119" s="8">
        <v>5300</v>
      </c>
      <c r="BB119" s="8">
        <v>1812</v>
      </c>
      <c r="BC119" s="8">
        <v>1812</v>
      </c>
      <c r="BD119" s="8">
        <v>34.19</v>
      </c>
      <c r="BE119" s="1">
        <v>65.2</v>
      </c>
    </row>
    <row r="120" s="1" customFormat="1" ht="24" customHeight="1" spans="1:57">
      <c r="A120" s="10" t="s">
        <v>246</v>
      </c>
      <c r="B120" s="8">
        <v>20609439.39</v>
      </c>
      <c r="C120" s="8">
        <v>10009590.62</v>
      </c>
      <c r="D120" s="8">
        <v>237757.91</v>
      </c>
      <c r="E120" s="8">
        <v>9886889.31</v>
      </c>
      <c r="F120" s="8">
        <v>998056</v>
      </c>
      <c r="G120" s="8">
        <v>12807.1</v>
      </c>
      <c r="H120" s="8">
        <v>7895955.44</v>
      </c>
      <c r="I120" s="8">
        <v>6396696.9</v>
      </c>
      <c r="J120" s="8">
        <v>2404692</v>
      </c>
      <c r="K120" s="8">
        <v>268619.86</v>
      </c>
      <c r="L120" s="8">
        <v>1230638.68</v>
      </c>
      <c r="M120" s="8">
        <v>7427.36</v>
      </c>
      <c r="N120" s="8">
        <v>676277.5</v>
      </c>
      <c r="O120" s="8">
        <v>12463</v>
      </c>
      <c r="P120" s="8">
        <v>81948.4</v>
      </c>
      <c r="Q120" s="8">
        <v>201954.51</v>
      </c>
      <c r="R120" s="8">
        <v>122701.31</v>
      </c>
      <c r="S120" s="8">
        <v>5080</v>
      </c>
      <c r="T120" s="8">
        <v>0</v>
      </c>
      <c r="U120" s="8">
        <v>11245.5</v>
      </c>
      <c r="V120" s="8">
        <v>12842.56</v>
      </c>
      <c r="W120" s="8">
        <v>8010.91</v>
      </c>
      <c r="X120" s="8">
        <v>0</v>
      </c>
      <c r="Y120" s="8">
        <v>3937.43</v>
      </c>
      <c r="Z120" s="8">
        <v>894.22</v>
      </c>
      <c r="AA120" s="8">
        <v>8064.42</v>
      </c>
      <c r="AB120" s="8">
        <v>52390.5</v>
      </c>
      <c r="AC120" s="8">
        <v>5216</v>
      </c>
      <c r="AD120" s="8">
        <v>10370.8</v>
      </c>
      <c r="AE120" s="8">
        <v>7409</v>
      </c>
      <c r="AF120" s="8">
        <v>10082.53</v>
      </c>
      <c r="AG120" s="8">
        <v>0</v>
      </c>
      <c r="AH120" s="8">
        <v>10578331.38</v>
      </c>
      <c r="AI120" s="8">
        <v>0</v>
      </c>
      <c r="AJ120" s="8">
        <v>4792.5</v>
      </c>
      <c r="AK120" s="8">
        <v>13364668.9</v>
      </c>
      <c r="AL120" s="8">
        <v>13364668.9</v>
      </c>
      <c r="AM120" s="8">
        <v>0</v>
      </c>
      <c r="AN120" s="8">
        <v>7244770.49</v>
      </c>
      <c r="AO120" s="8">
        <v>7908798</v>
      </c>
      <c r="AP120" s="8">
        <v>70968</v>
      </c>
      <c r="AQ120" s="8">
        <v>5742</v>
      </c>
      <c r="AR120" s="8">
        <v>69</v>
      </c>
      <c r="AS120" s="8">
        <v>69</v>
      </c>
      <c r="AT120" s="8">
        <v>6.99</v>
      </c>
      <c r="AU120" s="8">
        <v>139.31</v>
      </c>
      <c r="AV120" s="8">
        <v>111.26</v>
      </c>
      <c r="AW120" s="8">
        <v>254.57</v>
      </c>
      <c r="AX120" s="8">
        <v>26.64</v>
      </c>
      <c r="AY120" s="8">
        <v>1778.28</v>
      </c>
      <c r="AZ120" s="8">
        <v>186.12</v>
      </c>
      <c r="BA120" s="8">
        <v>7420</v>
      </c>
      <c r="BB120" s="8">
        <v>482</v>
      </c>
      <c r="BC120" s="8">
        <v>482</v>
      </c>
      <c r="BD120" s="8">
        <v>6.5</v>
      </c>
      <c r="BE120" s="1">
        <v>139.25</v>
      </c>
    </row>
    <row r="121" s="1" customFormat="1" ht="24" customHeight="1" spans="1:57">
      <c r="A121" s="10" t="s">
        <v>247</v>
      </c>
      <c r="B121" s="8">
        <v>3067889.26</v>
      </c>
      <c r="C121" s="8">
        <v>639833.6</v>
      </c>
      <c r="D121" s="8">
        <v>71473.75</v>
      </c>
      <c r="E121" s="8">
        <v>520514.24</v>
      </c>
      <c r="F121" s="8">
        <v>153744</v>
      </c>
      <c r="G121" s="8">
        <v>7838.75</v>
      </c>
      <c r="H121" s="8">
        <v>333715.8</v>
      </c>
      <c r="I121" s="8">
        <v>264579.09</v>
      </c>
      <c r="J121" s="8">
        <v>41694</v>
      </c>
      <c r="K121" s="8">
        <v>67825.48</v>
      </c>
      <c r="L121" s="8">
        <v>1311.23</v>
      </c>
      <c r="M121" s="8">
        <v>0</v>
      </c>
      <c r="N121" s="8">
        <v>13087.5</v>
      </c>
      <c r="O121" s="8">
        <v>525</v>
      </c>
      <c r="P121" s="8">
        <v>6462.7</v>
      </c>
      <c r="Q121" s="8">
        <v>5140.49</v>
      </c>
      <c r="R121" s="8">
        <v>119319.36</v>
      </c>
      <c r="S121" s="8">
        <v>19800</v>
      </c>
      <c r="T121" s="8">
        <v>0</v>
      </c>
      <c r="U121" s="8">
        <v>22342.35</v>
      </c>
      <c r="V121" s="8">
        <v>17235.98</v>
      </c>
      <c r="W121" s="8">
        <v>15274.36</v>
      </c>
      <c r="X121" s="8">
        <v>0</v>
      </c>
      <c r="Y121" s="8">
        <v>1961.62</v>
      </c>
      <c r="Z121" s="8">
        <v>0</v>
      </c>
      <c r="AA121" s="8">
        <v>0</v>
      </c>
      <c r="AB121" s="8">
        <v>8957.1</v>
      </c>
      <c r="AC121" s="8">
        <v>298</v>
      </c>
      <c r="AD121" s="8">
        <v>26442.6</v>
      </c>
      <c r="AE121" s="8">
        <v>22983</v>
      </c>
      <c r="AF121" s="8">
        <v>1260.33</v>
      </c>
      <c r="AG121" s="8">
        <v>0</v>
      </c>
      <c r="AH121" s="8">
        <v>2425697.16</v>
      </c>
      <c r="AI121" s="8">
        <v>0</v>
      </c>
      <c r="AJ121" s="8">
        <v>837</v>
      </c>
      <c r="AK121" s="8">
        <v>2454931.69</v>
      </c>
      <c r="AL121" s="8">
        <v>2454931.69</v>
      </c>
      <c r="AM121" s="8">
        <v>0</v>
      </c>
      <c r="AN121" s="8">
        <v>612957.57</v>
      </c>
      <c r="AO121" s="8">
        <v>350951.78</v>
      </c>
      <c r="AP121" s="8">
        <v>11770</v>
      </c>
      <c r="AQ121" s="8">
        <v>3096</v>
      </c>
      <c r="AR121" s="8">
        <v>203</v>
      </c>
      <c r="AS121" s="8">
        <v>203</v>
      </c>
      <c r="AT121" s="8">
        <v>4.88</v>
      </c>
      <c r="AU121" s="8">
        <v>44.22</v>
      </c>
      <c r="AV121" s="8">
        <v>28.35</v>
      </c>
      <c r="AW121" s="8">
        <v>120.52</v>
      </c>
      <c r="AX121" s="8">
        <v>17.41</v>
      </c>
      <c r="AY121" s="8">
        <v>587.78</v>
      </c>
      <c r="AZ121" s="8">
        <v>84.91</v>
      </c>
      <c r="BA121" s="8">
        <v>2544</v>
      </c>
      <c r="BB121" s="8">
        <v>990</v>
      </c>
      <c r="BC121" s="8">
        <v>990</v>
      </c>
      <c r="BD121" s="8">
        <v>38.92</v>
      </c>
      <c r="BE121" s="1">
        <v>44.15</v>
      </c>
    </row>
    <row r="122" s="1" customFormat="1" ht="24" customHeight="1" spans="1:57">
      <c r="A122" s="10" t="s">
        <v>248</v>
      </c>
      <c r="B122" s="8">
        <v>4796464.37</v>
      </c>
      <c r="C122" s="8">
        <v>1484724.28</v>
      </c>
      <c r="D122" s="8">
        <v>33377.2</v>
      </c>
      <c r="E122" s="8">
        <v>1253520.29</v>
      </c>
      <c r="F122" s="8">
        <v>261504</v>
      </c>
      <c r="G122" s="8">
        <v>46939.5</v>
      </c>
      <c r="H122" s="8">
        <v>758698.62</v>
      </c>
      <c r="I122" s="8">
        <v>645689.07</v>
      </c>
      <c r="J122" s="8">
        <v>91341</v>
      </c>
      <c r="K122" s="8">
        <v>53993.22</v>
      </c>
      <c r="L122" s="8">
        <v>59016.33</v>
      </c>
      <c r="M122" s="8">
        <v>4835.17</v>
      </c>
      <c r="N122" s="8">
        <v>56901</v>
      </c>
      <c r="O122" s="8">
        <v>8176</v>
      </c>
      <c r="P122" s="8">
        <v>89177.3</v>
      </c>
      <c r="Q122" s="8">
        <v>27288.7</v>
      </c>
      <c r="R122" s="8">
        <v>231203.99</v>
      </c>
      <c r="S122" s="8">
        <v>25956</v>
      </c>
      <c r="T122" s="8">
        <v>0</v>
      </c>
      <c r="U122" s="8">
        <v>30306.5</v>
      </c>
      <c r="V122" s="8">
        <v>36821.91</v>
      </c>
      <c r="W122" s="8">
        <v>25728.41</v>
      </c>
      <c r="X122" s="8">
        <v>0</v>
      </c>
      <c r="Y122" s="8">
        <v>9994.96</v>
      </c>
      <c r="Z122" s="8">
        <v>1098.54</v>
      </c>
      <c r="AA122" s="8">
        <v>2425.78</v>
      </c>
      <c r="AB122" s="8">
        <v>57245.1</v>
      </c>
      <c r="AC122" s="8">
        <v>0</v>
      </c>
      <c r="AD122" s="8">
        <v>29975</v>
      </c>
      <c r="AE122" s="8">
        <v>21403</v>
      </c>
      <c r="AF122" s="8">
        <v>27070.7</v>
      </c>
      <c r="AG122" s="8">
        <v>0</v>
      </c>
      <c r="AH122" s="8">
        <v>3289626.59</v>
      </c>
      <c r="AI122" s="8">
        <v>0</v>
      </c>
      <c r="AJ122" s="8">
        <v>0</v>
      </c>
      <c r="AK122" s="8">
        <v>3604240.76</v>
      </c>
      <c r="AL122" s="8">
        <v>3604240.76</v>
      </c>
      <c r="AM122" s="8">
        <v>0</v>
      </c>
      <c r="AN122" s="8">
        <v>1192223.61</v>
      </c>
      <c r="AO122" s="8">
        <v>855120.53</v>
      </c>
      <c r="AP122" s="8">
        <v>17929</v>
      </c>
      <c r="AQ122" s="8">
        <v>1260</v>
      </c>
      <c r="AR122" s="8">
        <v>180</v>
      </c>
      <c r="AS122" s="8">
        <v>180</v>
      </c>
      <c r="AT122" s="8">
        <v>9.14</v>
      </c>
      <c r="AU122" s="8">
        <v>69.92</v>
      </c>
      <c r="AV122" s="8">
        <v>42.32</v>
      </c>
      <c r="AW122" s="8">
        <v>140.46</v>
      </c>
      <c r="AX122" s="8">
        <v>22.37</v>
      </c>
      <c r="AY122" s="8">
        <v>1284.47</v>
      </c>
      <c r="AZ122" s="8">
        <v>204.57</v>
      </c>
      <c r="BA122" s="8">
        <v>5300</v>
      </c>
      <c r="BB122" s="8">
        <v>1646</v>
      </c>
      <c r="BC122" s="8">
        <v>1646</v>
      </c>
      <c r="BD122" s="8">
        <v>31.06</v>
      </c>
      <c r="BE122" s="1">
        <v>69.92</v>
      </c>
    </row>
    <row r="123" s="1" customFormat="1" ht="24" customHeight="1" spans="1:57">
      <c r="A123" s="10" t="s">
        <v>249</v>
      </c>
      <c r="B123" s="8">
        <v>3865582.25</v>
      </c>
      <c r="C123" s="8">
        <v>1036261.52</v>
      </c>
      <c r="D123" s="8">
        <v>99220</v>
      </c>
      <c r="E123" s="8">
        <v>732399.51</v>
      </c>
      <c r="F123" s="8">
        <v>182137</v>
      </c>
      <c r="G123" s="8">
        <v>9693.5</v>
      </c>
      <c r="H123" s="8">
        <v>501139.39</v>
      </c>
      <c r="I123" s="8">
        <v>431502.71</v>
      </c>
      <c r="J123" s="8">
        <v>57528</v>
      </c>
      <c r="K123" s="8">
        <v>62994.89</v>
      </c>
      <c r="L123" s="8">
        <v>6641.79</v>
      </c>
      <c r="M123" s="8">
        <v>94.9</v>
      </c>
      <c r="N123" s="8">
        <v>24413.1</v>
      </c>
      <c r="O123" s="8">
        <v>1477</v>
      </c>
      <c r="P123" s="8">
        <v>12497.1</v>
      </c>
      <c r="Q123" s="8">
        <v>947.52</v>
      </c>
      <c r="R123" s="8">
        <v>303862.01</v>
      </c>
      <c r="S123" s="8">
        <v>19224</v>
      </c>
      <c r="T123" s="8">
        <v>0</v>
      </c>
      <c r="U123" s="8">
        <v>67541.5</v>
      </c>
      <c r="V123" s="8">
        <v>55295.9</v>
      </c>
      <c r="W123" s="8">
        <v>39349.61</v>
      </c>
      <c r="X123" s="8">
        <v>0</v>
      </c>
      <c r="Y123" s="8">
        <v>15946.29</v>
      </c>
      <c r="Z123" s="8">
        <v>0</v>
      </c>
      <c r="AA123" s="8">
        <v>0</v>
      </c>
      <c r="AB123" s="8">
        <v>83118.5</v>
      </c>
      <c r="AC123" s="8">
        <v>108</v>
      </c>
      <c r="AD123" s="8">
        <v>52935.6</v>
      </c>
      <c r="AE123" s="8">
        <v>21464</v>
      </c>
      <c r="AF123" s="8">
        <v>4174.51</v>
      </c>
      <c r="AG123" s="8">
        <v>0</v>
      </c>
      <c r="AH123" s="8">
        <v>2816838.08</v>
      </c>
      <c r="AI123" s="8">
        <v>0</v>
      </c>
      <c r="AJ123" s="8">
        <v>891</v>
      </c>
      <c r="AK123" s="8">
        <v>2625888.73</v>
      </c>
      <c r="AL123" s="8">
        <v>2625888.73</v>
      </c>
      <c r="AM123" s="8">
        <v>0</v>
      </c>
      <c r="AN123" s="8">
        <v>1239693.52</v>
      </c>
      <c r="AO123" s="8">
        <v>556257.16</v>
      </c>
      <c r="AP123" s="8">
        <v>14318</v>
      </c>
      <c r="AQ123" s="8">
        <v>2865</v>
      </c>
      <c r="AR123" s="8">
        <v>318</v>
      </c>
      <c r="AS123" s="8">
        <v>318</v>
      </c>
      <c r="AT123" s="8">
        <v>4.03</v>
      </c>
      <c r="AU123" s="8">
        <v>51.15</v>
      </c>
      <c r="AV123" s="8">
        <v>35</v>
      </c>
      <c r="AW123" s="8">
        <v>237.21</v>
      </c>
      <c r="AX123" s="8">
        <v>43.17</v>
      </c>
      <c r="AY123" s="8">
        <v>955.54</v>
      </c>
      <c r="AZ123" s="8">
        <v>173.89</v>
      </c>
      <c r="BA123" s="8">
        <v>2544</v>
      </c>
      <c r="BB123" s="8">
        <v>1281</v>
      </c>
      <c r="BC123" s="8">
        <v>1281</v>
      </c>
      <c r="BD123" s="8">
        <v>50.35</v>
      </c>
      <c r="BE123" s="1">
        <v>51.09</v>
      </c>
    </row>
    <row r="124" s="1" customFormat="1" ht="24" customHeight="1" spans="1:57">
      <c r="A124" s="10" t="s">
        <v>250</v>
      </c>
      <c r="B124" s="8">
        <v>5221029.19</v>
      </c>
      <c r="C124" s="8">
        <v>1630521.83</v>
      </c>
      <c r="D124" s="8">
        <v>78384.64</v>
      </c>
      <c r="E124" s="8">
        <v>1340042.66</v>
      </c>
      <c r="F124" s="8">
        <v>275646</v>
      </c>
      <c r="G124" s="8">
        <v>54058.5</v>
      </c>
      <c r="H124" s="8">
        <v>871510.11</v>
      </c>
      <c r="I124" s="8">
        <v>703228.68</v>
      </c>
      <c r="J124" s="8">
        <v>58036</v>
      </c>
      <c r="K124" s="8">
        <v>133755.16</v>
      </c>
      <c r="L124" s="8">
        <v>34526.27</v>
      </c>
      <c r="M124" s="8">
        <v>3461.65</v>
      </c>
      <c r="N124" s="8">
        <v>47938.29</v>
      </c>
      <c r="O124" s="8">
        <v>17841.33</v>
      </c>
      <c r="P124" s="8">
        <v>65619.01</v>
      </c>
      <c r="Q124" s="8">
        <v>3967.77</v>
      </c>
      <c r="R124" s="8">
        <v>290479.17</v>
      </c>
      <c r="S124" s="8">
        <v>39340</v>
      </c>
      <c r="T124" s="8">
        <v>0</v>
      </c>
      <c r="U124" s="8">
        <v>29312.5</v>
      </c>
      <c r="V124" s="8">
        <v>63858.94</v>
      </c>
      <c r="W124" s="8">
        <v>55035.47</v>
      </c>
      <c r="X124" s="8">
        <v>0</v>
      </c>
      <c r="Y124" s="8">
        <v>8737.23</v>
      </c>
      <c r="Z124" s="8">
        <v>86.24</v>
      </c>
      <c r="AA124" s="8">
        <v>4729.83</v>
      </c>
      <c r="AB124" s="8">
        <v>54148.6</v>
      </c>
      <c r="AC124" s="8">
        <v>18766</v>
      </c>
      <c r="AD124" s="8">
        <v>53927.3</v>
      </c>
      <c r="AE124" s="8">
        <v>25988</v>
      </c>
      <c r="AF124" s="8">
        <v>408</v>
      </c>
      <c r="AG124" s="8">
        <v>0</v>
      </c>
      <c r="AH124" s="8">
        <v>3586385.86</v>
      </c>
      <c r="AI124" s="8">
        <v>0</v>
      </c>
      <c r="AJ124" s="8">
        <v>200</v>
      </c>
      <c r="AK124" s="8">
        <v>3630023.31</v>
      </c>
      <c r="AL124" s="8">
        <v>3630023.31</v>
      </c>
      <c r="AM124" s="8">
        <v>0</v>
      </c>
      <c r="AN124" s="8">
        <v>1591005.88</v>
      </c>
      <c r="AO124" s="8">
        <v>935369.05</v>
      </c>
      <c r="AP124" s="8">
        <v>21052</v>
      </c>
      <c r="AQ124" s="8">
        <v>2340</v>
      </c>
      <c r="AR124" s="8">
        <v>313</v>
      </c>
      <c r="AS124" s="8">
        <v>313</v>
      </c>
      <c r="AT124" s="8">
        <v>6.29</v>
      </c>
      <c r="AU124" s="8">
        <v>63.65</v>
      </c>
      <c r="AV124" s="8">
        <v>41.4</v>
      </c>
      <c r="AW124" s="8">
        <v>147.6</v>
      </c>
      <c r="AX124" s="8">
        <v>32.45</v>
      </c>
      <c r="AY124" s="8">
        <v>928.05</v>
      </c>
      <c r="AZ124" s="8">
        <v>204.02</v>
      </c>
      <c r="BA124" s="8">
        <v>5300</v>
      </c>
      <c r="BB124" s="8">
        <v>1968</v>
      </c>
      <c r="BC124" s="8">
        <v>1968</v>
      </c>
      <c r="BD124" s="8">
        <v>37.13</v>
      </c>
      <c r="BE124" s="1">
        <v>63.64</v>
      </c>
    </row>
    <row r="125" s="1" customFormat="1" ht="24" customHeight="1" spans="1:57">
      <c r="A125" s="10" t="s">
        <v>251</v>
      </c>
      <c r="B125" s="8">
        <v>2938566.29</v>
      </c>
      <c r="C125" s="8">
        <v>849752.07</v>
      </c>
      <c r="D125" s="8">
        <v>110347.87</v>
      </c>
      <c r="E125" s="8">
        <v>641237.93</v>
      </c>
      <c r="F125" s="8">
        <v>144835</v>
      </c>
      <c r="G125" s="8">
        <v>13341.1</v>
      </c>
      <c r="H125" s="8">
        <v>424204.37</v>
      </c>
      <c r="I125" s="8">
        <v>365355.07</v>
      </c>
      <c r="J125" s="8">
        <v>66607</v>
      </c>
      <c r="K125" s="8">
        <v>45989.63</v>
      </c>
      <c r="L125" s="8">
        <v>12859.67</v>
      </c>
      <c r="M125" s="8">
        <v>979.39</v>
      </c>
      <c r="N125" s="8">
        <v>37102.8</v>
      </c>
      <c r="O125" s="8">
        <v>3824</v>
      </c>
      <c r="P125" s="8">
        <v>15762.9</v>
      </c>
      <c r="Q125" s="8">
        <v>1188.37</v>
      </c>
      <c r="R125" s="8">
        <v>208514.14</v>
      </c>
      <c r="S125" s="8">
        <v>18624</v>
      </c>
      <c r="T125" s="8">
        <v>0</v>
      </c>
      <c r="U125" s="8">
        <v>27402.4</v>
      </c>
      <c r="V125" s="8">
        <v>35632.75</v>
      </c>
      <c r="W125" s="8">
        <v>27856.89</v>
      </c>
      <c r="X125" s="8">
        <v>0</v>
      </c>
      <c r="Y125" s="8">
        <v>4284.21</v>
      </c>
      <c r="Z125" s="8">
        <v>3491.65</v>
      </c>
      <c r="AA125" s="8">
        <v>2427.49</v>
      </c>
      <c r="AB125" s="8">
        <v>44107.5</v>
      </c>
      <c r="AC125" s="8">
        <v>2661</v>
      </c>
      <c r="AD125" s="8">
        <v>28277</v>
      </c>
      <c r="AE125" s="8">
        <v>25519</v>
      </c>
      <c r="AF125" s="8">
        <v>23863</v>
      </c>
      <c r="AG125" s="8">
        <v>0</v>
      </c>
      <c r="AH125" s="8">
        <v>2084032.72</v>
      </c>
      <c r="AI125" s="8">
        <v>0</v>
      </c>
      <c r="AJ125" s="8">
        <v>0</v>
      </c>
      <c r="AK125" s="8">
        <v>2426912.98</v>
      </c>
      <c r="AL125" s="8">
        <v>2426912.98</v>
      </c>
      <c r="AM125" s="8">
        <v>0</v>
      </c>
      <c r="AN125" s="8">
        <v>511653.31</v>
      </c>
      <c r="AO125" s="8">
        <v>459837.12</v>
      </c>
      <c r="AP125" s="8">
        <v>11085</v>
      </c>
      <c r="AQ125" s="8">
        <v>4145</v>
      </c>
      <c r="AR125" s="8">
        <v>204</v>
      </c>
      <c r="AS125" s="8">
        <v>204</v>
      </c>
      <c r="AT125" s="8">
        <v>5.89</v>
      </c>
      <c r="AU125" s="8">
        <v>57.85</v>
      </c>
      <c r="AV125" s="8">
        <v>38.27</v>
      </c>
      <c r="AW125" s="8">
        <v>173.62</v>
      </c>
      <c r="AX125" s="8">
        <v>29.67</v>
      </c>
      <c r="AY125" s="8">
        <v>1022.13</v>
      </c>
      <c r="AZ125" s="8">
        <v>174.67</v>
      </c>
      <c r="BA125" s="8">
        <v>2544</v>
      </c>
      <c r="BB125" s="8">
        <v>1201</v>
      </c>
      <c r="BC125" s="8">
        <v>1201</v>
      </c>
      <c r="BD125" s="8">
        <v>47.21</v>
      </c>
      <c r="BE125" s="1">
        <v>57.85</v>
      </c>
    </row>
    <row r="126" s="1" customFormat="1" ht="24" customHeight="1" spans="1:57">
      <c r="A126" s="10" t="s">
        <v>252</v>
      </c>
      <c r="B126" s="8">
        <v>5769204.2</v>
      </c>
      <c r="C126" s="8">
        <v>1982505.89</v>
      </c>
      <c r="D126" s="8">
        <v>245461.69</v>
      </c>
      <c r="E126" s="8">
        <v>1669912.23</v>
      </c>
      <c r="F126" s="8">
        <v>329854</v>
      </c>
      <c r="G126" s="8">
        <v>50171.5</v>
      </c>
      <c r="H126" s="8">
        <v>987379.48</v>
      </c>
      <c r="I126" s="8">
        <v>843654.58</v>
      </c>
      <c r="J126" s="8">
        <v>237826</v>
      </c>
      <c r="K126" s="8">
        <v>106549.51</v>
      </c>
      <c r="L126" s="8">
        <v>37175.39</v>
      </c>
      <c r="M126" s="8">
        <v>4311.75</v>
      </c>
      <c r="N126" s="8">
        <v>209682.3</v>
      </c>
      <c r="O126" s="8">
        <v>20167.6</v>
      </c>
      <c r="P126" s="8">
        <v>66791.6</v>
      </c>
      <c r="Q126" s="8">
        <v>1554</v>
      </c>
      <c r="R126" s="8">
        <v>312593.66</v>
      </c>
      <c r="S126" s="8">
        <v>33566</v>
      </c>
      <c r="T126" s="8">
        <v>0</v>
      </c>
      <c r="U126" s="8">
        <v>38079.5</v>
      </c>
      <c r="V126" s="8">
        <v>61496.06</v>
      </c>
      <c r="W126" s="8">
        <v>46567.03</v>
      </c>
      <c r="X126" s="8">
        <v>0</v>
      </c>
      <c r="Y126" s="8">
        <v>7731.29</v>
      </c>
      <c r="Z126" s="8">
        <v>7197.74</v>
      </c>
      <c r="AA126" s="8">
        <v>6214.5</v>
      </c>
      <c r="AB126" s="8">
        <v>55929</v>
      </c>
      <c r="AC126" s="8">
        <v>299</v>
      </c>
      <c r="AD126" s="8">
        <v>56954.1</v>
      </c>
      <c r="AE126" s="8">
        <v>57651</v>
      </c>
      <c r="AF126" s="8">
        <v>2404.5</v>
      </c>
      <c r="AG126" s="8">
        <v>0</v>
      </c>
      <c r="AH126" s="8">
        <v>3776266.81</v>
      </c>
      <c r="AI126" s="8">
        <v>0</v>
      </c>
      <c r="AJ126" s="8">
        <v>0</v>
      </c>
      <c r="AK126" s="8">
        <v>4389334.74</v>
      </c>
      <c r="AL126" s="8">
        <v>4389334.74</v>
      </c>
      <c r="AM126" s="8">
        <v>0</v>
      </c>
      <c r="AN126" s="8">
        <v>1379869.46</v>
      </c>
      <c r="AO126" s="8">
        <v>1048875.54</v>
      </c>
      <c r="AP126" s="8">
        <v>23802</v>
      </c>
      <c r="AQ126" s="8">
        <v>9265</v>
      </c>
      <c r="AR126" s="8">
        <v>442</v>
      </c>
      <c r="AS126" s="8">
        <v>442</v>
      </c>
      <c r="AT126" s="8">
        <v>4.97</v>
      </c>
      <c r="AU126" s="8">
        <v>70.16</v>
      </c>
      <c r="AV126" s="8">
        <v>41.48</v>
      </c>
      <c r="AW126" s="8">
        <v>142.28</v>
      </c>
      <c r="AX126" s="8">
        <v>27.99</v>
      </c>
      <c r="AY126" s="8">
        <v>707.23</v>
      </c>
      <c r="AZ126" s="8">
        <v>139.13</v>
      </c>
      <c r="BA126" s="8">
        <v>5300</v>
      </c>
      <c r="BB126" s="8">
        <v>2197</v>
      </c>
      <c r="BC126" s="8">
        <v>2197</v>
      </c>
      <c r="BD126" s="8">
        <v>41.45</v>
      </c>
      <c r="BE126" s="1">
        <v>70.16</v>
      </c>
    </row>
    <row r="127" s="1" customFormat="1" ht="24" customHeight="1" spans="1:57">
      <c r="A127" s="10" t="s">
        <v>253</v>
      </c>
      <c r="B127" s="8">
        <v>4853317.68</v>
      </c>
      <c r="C127" s="8">
        <v>1855907.44</v>
      </c>
      <c r="D127" s="8">
        <v>171550.07</v>
      </c>
      <c r="E127" s="8">
        <v>1433996.68</v>
      </c>
      <c r="F127" s="8">
        <v>333829</v>
      </c>
      <c r="G127" s="8">
        <v>28267</v>
      </c>
      <c r="H127" s="8">
        <v>927683.34</v>
      </c>
      <c r="I127" s="8">
        <v>816574.2</v>
      </c>
      <c r="J127" s="8">
        <v>110302</v>
      </c>
      <c r="K127" s="8">
        <v>63303.66</v>
      </c>
      <c r="L127" s="8">
        <v>47805.48</v>
      </c>
      <c r="M127" s="8">
        <v>2345.48</v>
      </c>
      <c r="N127" s="8">
        <v>19330</v>
      </c>
      <c r="O127" s="8">
        <v>14212</v>
      </c>
      <c r="P127" s="8">
        <v>68273.8</v>
      </c>
      <c r="Q127" s="8">
        <v>40056.06</v>
      </c>
      <c r="R127" s="8">
        <v>421910.76</v>
      </c>
      <c r="S127" s="8">
        <v>31616</v>
      </c>
      <c r="T127" s="8">
        <v>0</v>
      </c>
      <c r="U127" s="8">
        <v>75560.5</v>
      </c>
      <c r="V127" s="8">
        <v>56741.72</v>
      </c>
      <c r="W127" s="8">
        <v>51274.88</v>
      </c>
      <c r="X127" s="8">
        <v>0</v>
      </c>
      <c r="Y127" s="8">
        <v>4687.51</v>
      </c>
      <c r="Z127" s="8">
        <v>779.33</v>
      </c>
      <c r="AA127" s="8">
        <v>2894.04</v>
      </c>
      <c r="AB127" s="8">
        <v>129346.5</v>
      </c>
      <c r="AC127" s="8">
        <v>0</v>
      </c>
      <c r="AD127" s="8">
        <v>80403</v>
      </c>
      <c r="AE127" s="8">
        <v>27643</v>
      </c>
      <c r="AF127" s="8">
        <v>17706</v>
      </c>
      <c r="AG127" s="8">
        <v>0</v>
      </c>
      <c r="AH127" s="8">
        <v>2954981.65</v>
      </c>
      <c r="AI127" s="8">
        <v>0</v>
      </c>
      <c r="AJ127" s="8">
        <v>40904</v>
      </c>
      <c r="AK127" s="8">
        <v>3981398.59</v>
      </c>
      <c r="AL127" s="8">
        <v>3981398.59</v>
      </c>
      <c r="AM127" s="8">
        <v>0</v>
      </c>
      <c r="AN127" s="8">
        <v>871919.09</v>
      </c>
      <c r="AO127" s="8">
        <v>984425.06</v>
      </c>
      <c r="AP127" s="8">
        <v>24637</v>
      </c>
      <c r="AQ127" s="8">
        <v>6180</v>
      </c>
      <c r="AR127" s="8">
        <v>358</v>
      </c>
      <c r="AS127" s="8">
        <v>358</v>
      </c>
      <c r="AT127" s="8">
        <v>5.52</v>
      </c>
      <c r="AU127" s="8">
        <v>58.21</v>
      </c>
      <c r="AV127" s="8">
        <v>37.65</v>
      </c>
      <c r="AW127" s="8">
        <v>213.52</v>
      </c>
      <c r="AX127" s="8">
        <v>28.72</v>
      </c>
      <c r="AY127" s="8">
        <v>1178.52</v>
      </c>
      <c r="AZ127" s="8">
        <v>158.5</v>
      </c>
      <c r="BA127" s="8">
        <v>5300</v>
      </c>
      <c r="BB127" s="8">
        <v>1976</v>
      </c>
      <c r="BC127" s="8">
        <v>1976</v>
      </c>
      <c r="BD127" s="8">
        <v>37.28</v>
      </c>
      <c r="BE127" s="1">
        <v>56.54</v>
      </c>
    </row>
    <row r="128" s="1" customFormat="1" ht="24" customHeight="1" spans="1:57">
      <c r="A128" s="10" t="s">
        <v>254</v>
      </c>
      <c r="B128" s="8">
        <v>3089180.51</v>
      </c>
      <c r="C128" s="8">
        <v>879237.98</v>
      </c>
      <c r="D128" s="8">
        <v>95674.28</v>
      </c>
      <c r="E128" s="8">
        <v>727628.04</v>
      </c>
      <c r="F128" s="8">
        <v>157814.75</v>
      </c>
      <c r="G128" s="8">
        <v>16669</v>
      </c>
      <c r="H128" s="8">
        <v>491162.96</v>
      </c>
      <c r="I128" s="8">
        <v>413672.22</v>
      </c>
      <c r="J128" s="8">
        <v>99796</v>
      </c>
      <c r="K128" s="8">
        <v>64591.65</v>
      </c>
      <c r="L128" s="8">
        <v>12899.09</v>
      </c>
      <c r="M128" s="8">
        <v>982.88</v>
      </c>
      <c r="N128" s="8">
        <v>19287.35</v>
      </c>
      <c r="O128" s="8">
        <v>8550</v>
      </c>
      <c r="P128" s="8">
        <v>30708.4</v>
      </c>
      <c r="Q128" s="8">
        <v>2452.7</v>
      </c>
      <c r="R128" s="8">
        <v>151609.94</v>
      </c>
      <c r="S128" s="8">
        <v>20420</v>
      </c>
      <c r="T128" s="8">
        <v>0</v>
      </c>
      <c r="U128" s="8">
        <v>13985.5</v>
      </c>
      <c r="V128" s="8">
        <v>21387.78</v>
      </c>
      <c r="W128" s="8">
        <v>18666.92</v>
      </c>
      <c r="X128" s="8">
        <v>0</v>
      </c>
      <c r="Y128" s="8">
        <v>2675.09</v>
      </c>
      <c r="Z128" s="8">
        <v>45.77</v>
      </c>
      <c r="AA128" s="8">
        <v>1566.86</v>
      </c>
      <c r="AB128" s="8">
        <v>50125.5</v>
      </c>
      <c r="AC128" s="8">
        <v>1010</v>
      </c>
      <c r="AD128" s="8">
        <v>22374.4</v>
      </c>
      <c r="AE128" s="8">
        <v>13487</v>
      </c>
      <c r="AF128" s="8">
        <v>7252.9</v>
      </c>
      <c r="AG128" s="8">
        <v>0</v>
      </c>
      <c r="AH128" s="8">
        <v>2206376.03</v>
      </c>
      <c r="AI128" s="8">
        <v>0</v>
      </c>
      <c r="AJ128" s="8">
        <v>15</v>
      </c>
      <c r="AK128" s="8">
        <v>2351442.89</v>
      </c>
      <c r="AL128" s="8">
        <v>2351442.89</v>
      </c>
      <c r="AM128" s="8">
        <v>0</v>
      </c>
      <c r="AN128" s="8">
        <v>737737.62</v>
      </c>
      <c r="AO128" s="8">
        <v>512550.74</v>
      </c>
      <c r="AP128" s="8">
        <v>12343</v>
      </c>
      <c r="AQ128" s="8">
        <v>3063</v>
      </c>
      <c r="AR128" s="8">
        <v>181</v>
      </c>
      <c r="AS128" s="8">
        <v>181</v>
      </c>
      <c r="AT128" s="8">
        <v>5.51</v>
      </c>
      <c r="AU128" s="8">
        <v>58.95</v>
      </c>
      <c r="AV128" s="8">
        <v>39.79</v>
      </c>
      <c r="AW128" s="8">
        <v>151.91</v>
      </c>
      <c r="AX128" s="8">
        <v>21.43</v>
      </c>
      <c r="AY128" s="8">
        <v>837.62</v>
      </c>
      <c r="AZ128" s="8">
        <v>118.16</v>
      </c>
      <c r="BA128" s="8">
        <v>2544</v>
      </c>
      <c r="BB128" s="8">
        <v>998</v>
      </c>
      <c r="BC128" s="8">
        <v>998</v>
      </c>
      <c r="BD128" s="8">
        <v>39.23</v>
      </c>
      <c r="BE128" s="1">
        <v>58.95</v>
      </c>
    </row>
    <row r="129" s="1" customFormat="1" ht="24" customHeight="1" spans="1:57">
      <c r="A129" s="10" t="s">
        <v>255</v>
      </c>
      <c r="B129" s="8">
        <v>2976290.38</v>
      </c>
      <c r="C129" s="8">
        <v>706128.48</v>
      </c>
      <c r="D129" s="8">
        <v>56333.92</v>
      </c>
      <c r="E129" s="8">
        <v>580056.29</v>
      </c>
      <c r="F129" s="8">
        <v>167895</v>
      </c>
      <c r="G129" s="8">
        <v>11797.74</v>
      </c>
      <c r="H129" s="8">
        <v>361317.78</v>
      </c>
      <c r="I129" s="8">
        <v>269541.58</v>
      </c>
      <c r="J129" s="8">
        <v>49790</v>
      </c>
      <c r="K129" s="8">
        <v>75303.51</v>
      </c>
      <c r="L129" s="8">
        <v>16472.69</v>
      </c>
      <c r="M129" s="8">
        <v>1266.9</v>
      </c>
      <c r="N129" s="8">
        <v>9549.13</v>
      </c>
      <c r="O129" s="8">
        <v>2659</v>
      </c>
      <c r="P129" s="8">
        <v>11162</v>
      </c>
      <c r="Q129" s="8">
        <v>14408.74</v>
      </c>
      <c r="R129" s="8">
        <v>126072.19</v>
      </c>
      <c r="S129" s="8">
        <v>14268</v>
      </c>
      <c r="T129" s="8">
        <v>0</v>
      </c>
      <c r="U129" s="8">
        <v>18274.5</v>
      </c>
      <c r="V129" s="8">
        <v>21271.19</v>
      </c>
      <c r="W129" s="8">
        <v>17721.69</v>
      </c>
      <c r="X129" s="8">
        <v>0</v>
      </c>
      <c r="Y129" s="8">
        <v>1243.96</v>
      </c>
      <c r="Z129" s="8">
        <v>2305.54</v>
      </c>
      <c r="AA129" s="8">
        <v>1478.4</v>
      </c>
      <c r="AB129" s="8">
        <v>10745</v>
      </c>
      <c r="AC129" s="8">
        <v>0</v>
      </c>
      <c r="AD129" s="8">
        <v>18555.6</v>
      </c>
      <c r="AE129" s="8">
        <v>8762</v>
      </c>
      <c r="AF129" s="8">
        <v>32717.5</v>
      </c>
      <c r="AG129" s="8">
        <v>0</v>
      </c>
      <c r="AH129" s="8">
        <v>2267835.78</v>
      </c>
      <c r="AI129" s="8">
        <v>0</v>
      </c>
      <c r="AJ129" s="8">
        <v>0</v>
      </c>
      <c r="AK129" s="8">
        <v>2271484.06</v>
      </c>
      <c r="AL129" s="8">
        <v>2271484.06</v>
      </c>
      <c r="AM129" s="8">
        <v>0</v>
      </c>
      <c r="AN129" s="8">
        <v>704806.32</v>
      </c>
      <c r="AO129" s="8">
        <v>382588.97</v>
      </c>
      <c r="AP129" s="8">
        <v>12371</v>
      </c>
      <c r="AQ129" s="8">
        <v>2315</v>
      </c>
      <c r="AR129" s="8">
        <v>152</v>
      </c>
      <c r="AS129" s="8">
        <v>152</v>
      </c>
      <c r="AT129" s="8">
        <v>5.24</v>
      </c>
      <c r="AU129" s="8">
        <v>46.89</v>
      </c>
      <c r="AV129" s="8">
        <v>29.21</v>
      </c>
      <c r="AW129" s="8">
        <v>158.18</v>
      </c>
      <c r="AX129" s="8">
        <v>26.69</v>
      </c>
      <c r="AY129" s="8">
        <v>829.42</v>
      </c>
      <c r="AZ129" s="8">
        <v>139.94</v>
      </c>
      <c r="BA129" s="8">
        <v>2544</v>
      </c>
      <c r="BB129" s="8">
        <v>797</v>
      </c>
      <c r="BC129" s="8">
        <v>797</v>
      </c>
      <c r="BD129" s="8">
        <v>31.33</v>
      </c>
      <c r="BE129" s="1">
        <v>46.89</v>
      </c>
    </row>
    <row r="130" s="1" customFormat="1" ht="24" customHeight="1" spans="1:57">
      <c r="A130" s="10" t="s">
        <v>256</v>
      </c>
      <c r="B130" s="8">
        <v>2439084.06</v>
      </c>
      <c r="C130" s="8">
        <v>642059.63</v>
      </c>
      <c r="D130" s="8">
        <v>96190.32</v>
      </c>
      <c r="E130" s="8">
        <v>490237.21</v>
      </c>
      <c r="F130" s="8">
        <v>127964</v>
      </c>
      <c r="G130" s="8">
        <v>9702</v>
      </c>
      <c r="H130" s="8">
        <v>275075.61</v>
      </c>
      <c r="I130" s="8">
        <v>266738.8</v>
      </c>
      <c r="J130" s="8">
        <v>31260</v>
      </c>
      <c r="K130" s="8">
        <v>0</v>
      </c>
      <c r="L130" s="8">
        <v>8336.81</v>
      </c>
      <c r="M130" s="8">
        <v>366.6</v>
      </c>
      <c r="N130" s="8">
        <v>32981.6</v>
      </c>
      <c r="O130" s="8">
        <v>16620.1</v>
      </c>
      <c r="P130" s="8">
        <v>20088.4</v>
      </c>
      <c r="Q130" s="8">
        <v>7438.9</v>
      </c>
      <c r="R130" s="8">
        <v>151822.42</v>
      </c>
      <c r="S130" s="8">
        <v>16548</v>
      </c>
      <c r="T130" s="8">
        <v>6114</v>
      </c>
      <c r="U130" s="8">
        <v>9734</v>
      </c>
      <c r="V130" s="8">
        <v>44014.16</v>
      </c>
      <c r="W130" s="8">
        <v>44014.16</v>
      </c>
      <c r="X130" s="8">
        <v>0</v>
      </c>
      <c r="Y130" s="8">
        <v>0</v>
      </c>
      <c r="Z130" s="8">
        <v>0</v>
      </c>
      <c r="AA130" s="8">
        <v>351.76</v>
      </c>
      <c r="AB130" s="8">
        <v>34501.5</v>
      </c>
      <c r="AC130" s="8">
        <v>0</v>
      </c>
      <c r="AD130" s="8">
        <v>20173.1</v>
      </c>
      <c r="AE130" s="8">
        <v>12321</v>
      </c>
      <c r="AF130" s="8">
        <v>8064.9</v>
      </c>
      <c r="AG130" s="8">
        <v>0</v>
      </c>
      <c r="AH130" s="8">
        <v>1767500</v>
      </c>
      <c r="AI130" s="8">
        <v>0</v>
      </c>
      <c r="AJ130" s="8">
        <v>28645.32</v>
      </c>
      <c r="AK130" s="8">
        <v>1990262.41</v>
      </c>
      <c r="AL130" s="8">
        <v>1990261.05</v>
      </c>
      <c r="AM130" s="8">
        <v>1.36</v>
      </c>
      <c r="AN130" s="8">
        <v>448821.65</v>
      </c>
      <c r="AO130" s="8">
        <v>319089.77</v>
      </c>
      <c r="AP130" s="8">
        <v>18603</v>
      </c>
      <c r="AQ130" s="8">
        <v>4136</v>
      </c>
      <c r="AR130" s="8">
        <v>137</v>
      </c>
      <c r="AS130" s="8">
        <v>137</v>
      </c>
      <c r="AT130" s="8">
        <v>6.37</v>
      </c>
      <c r="AU130" s="8">
        <v>26.35</v>
      </c>
      <c r="AV130" s="8">
        <v>14.79</v>
      </c>
      <c r="AW130" s="8">
        <v>173.91</v>
      </c>
      <c r="AX130" s="8">
        <v>50.42</v>
      </c>
      <c r="AY130" s="8">
        <v>1108.19</v>
      </c>
      <c r="AZ130" s="8">
        <v>321.27</v>
      </c>
      <c r="BA130" s="8">
        <v>2968</v>
      </c>
      <c r="BB130" s="8">
        <v>873</v>
      </c>
      <c r="BC130" s="8">
        <v>873</v>
      </c>
      <c r="BD130" s="8">
        <v>29.41</v>
      </c>
      <c r="BE130" s="1">
        <v>24.81</v>
      </c>
    </row>
    <row r="131" s="1" customFormat="1" ht="24" customHeight="1" spans="1:57">
      <c r="A131" s="10" t="s">
        <v>257</v>
      </c>
      <c r="B131" s="8">
        <v>2241986.37</v>
      </c>
      <c r="C131" s="8">
        <v>537877.69</v>
      </c>
      <c r="D131" s="8">
        <v>11644.44</v>
      </c>
      <c r="E131" s="8">
        <v>402637.13</v>
      </c>
      <c r="F131" s="8">
        <v>122301</v>
      </c>
      <c r="G131" s="8">
        <v>3211</v>
      </c>
      <c r="H131" s="8">
        <v>235318.02</v>
      </c>
      <c r="I131" s="8">
        <v>141327.6</v>
      </c>
      <c r="J131" s="8">
        <v>21170</v>
      </c>
      <c r="K131" s="8">
        <v>70415.92</v>
      </c>
      <c r="L131" s="8">
        <v>23574.5</v>
      </c>
      <c r="M131" s="8">
        <v>3291.81</v>
      </c>
      <c r="N131" s="8">
        <v>10019.5</v>
      </c>
      <c r="O131" s="8">
        <v>975</v>
      </c>
      <c r="P131" s="8">
        <v>19839.1</v>
      </c>
      <c r="Q131" s="8">
        <v>7681.7</v>
      </c>
      <c r="R131" s="8">
        <v>135240.56</v>
      </c>
      <c r="S131" s="8">
        <v>19232</v>
      </c>
      <c r="T131" s="8">
        <v>5628</v>
      </c>
      <c r="U131" s="8">
        <v>6735.5</v>
      </c>
      <c r="V131" s="8">
        <v>35924.56</v>
      </c>
      <c r="W131" s="8">
        <v>30023</v>
      </c>
      <c r="X131" s="8">
        <v>0</v>
      </c>
      <c r="Y131" s="8">
        <v>5791.15</v>
      </c>
      <c r="Z131" s="8">
        <v>110.41</v>
      </c>
      <c r="AA131" s="8">
        <v>5544.2</v>
      </c>
      <c r="AB131" s="8">
        <v>23515</v>
      </c>
      <c r="AC131" s="8">
        <v>180</v>
      </c>
      <c r="AD131" s="8">
        <v>24173.9</v>
      </c>
      <c r="AE131" s="8">
        <v>12890</v>
      </c>
      <c r="AF131" s="8">
        <v>1417.4</v>
      </c>
      <c r="AG131" s="8">
        <v>0</v>
      </c>
      <c r="AH131" s="8">
        <v>1662425</v>
      </c>
      <c r="AI131" s="8">
        <v>0</v>
      </c>
      <c r="AJ131" s="8">
        <v>40122</v>
      </c>
      <c r="AK131" s="8">
        <v>1829770.31</v>
      </c>
      <c r="AL131" s="8">
        <v>1829770.31</v>
      </c>
      <c r="AM131" s="8">
        <v>0</v>
      </c>
      <c r="AN131" s="8">
        <v>412216.06</v>
      </c>
      <c r="AO131" s="8">
        <v>271242.58</v>
      </c>
      <c r="AP131" s="8">
        <v>10158</v>
      </c>
      <c r="AQ131" s="8">
        <v>433</v>
      </c>
      <c r="AR131" s="8">
        <v>141</v>
      </c>
      <c r="AS131" s="8">
        <v>141</v>
      </c>
      <c r="AT131" s="8">
        <v>5.57</v>
      </c>
      <c r="AU131" s="8">
        <v>39.64</v>
      </c>
      <c r="AV131" s="8">
        <v>23.17</v>
      </c>
      <c r="AW131" s="8">
        <v>172.28</v>
      </c>
      <c r="AX131" s="8">
        <v>45.76</v>
      </c>
      <c r="AY131" s="8">
        <v>959.15</v>
      </c>
      <c r="AZ131" s="8">
        <v>254.78</v>
      </c>
      <c r="BA131" s="8">
        <v>2544</v>
      </c>
      <c r="BB131" s="8">
        <v>785</v>
      </c>
      <c r="BC131" s="8">
        <v>785</v>
      </c>
      <c r="BD131" s="8">
        <v>30.86</v>
      </c>
      <c r="BE131" s="1">
        <v>35.69</v>
      </c>
    </row>
    <row r="132" s="1" customFormat="1" ht="24" customHeight="1" spans="1:57">
      <c r="A132" s="10" t="s">
        <v>258</v>
      </c>
      <c r="B132" s="8">
        <v>2364282.39</v>
      </c>
      <c r="C132" s="8">
        <v>607985.64</v>
      </c>
      <c r="D132" s="8">
        <v>156068.39</v>
      </c>
      <c r="E132" s="8">
        <v>575825.05</v>
      </c>
      <c r="F132" s="8">
        <v>172255.5</v>
      </c>
      <c r="G132" s="8">
        <v>10063</v>
      </c>
      <c r="H132" s="8">
        <v>335693.87</v>
      </c>
      <c r="I132" s="8">
        <v>303685.37</v>
      </c>
      <c r="J132" s="8">
        <v>40118</v>
      </c>
      <c r="K132" s="8">
        <v>0</v>
      </c>
      <c r="L132" s="8">
        <v>32008.5</v>
      </c>
      <c r="M132" s="8">
        <v>2210.39</v>
      </c>
      <c r="N132" s="8">
        <v>20969.5</v>
      </c>
      <c r="O132" s="8">
        <v>2162</v>
      </c>
      <c r="P132" s="8">
        <v>32009.7</v>
      </c>
      <c r="Q132" s="8">
        <v>461.09</v>
      </c>
      <c r="R132" s="8">
        <v>32160.59</v>
      </c>
      <c r="S132" s="8">
        <v>3648</v>
      </c>
      <c r="T132" s="8">
        <v>1526</v>
      </c>
      <c r="U132" s="8">
        <v>1817.2</v>
      </c>
      <c r="V132" s="8">
        <v>11833.54</v>
      </c>
      <c r="W132" s="8">
        <v>11833.54</v>
      </c>
      <c r="X132" s="8">
        <v>0</v>
      </c>
      <c r="Y132" s="8">
        <v>0</v>
      </c>
      <c r="Z132" s="8">
        <v>0</v>
      </c>
      <c r="AA132" s="8">
        <v>937.85</v>
      </c>
      <c r="AB132" s="8">
        <v>1497</v>
      </c>
      <c r="AC132" s="8">
        <v>0</v>
      </c>
      <c r="AD132" s="8">
        <v>4262</v>
      </c>
      <c r="AE132" s="8">
        <v>6639</v>
      </c>
      <c r="AF132" s="8">
        <v>0</v>
      </c>
      <c r="AG132" s="8">
        <v>0</v>
      </c>
      <c r="AH132" s="8">
        <v>1727570</v>
      </c>
      <c r="AI132" s="8">
        <v>0</v>
      </c>
      <c r="AJ132" s="8">
        <v>27625.33</v>
      </c>
      <c r="AK132" s="8">
        <v>1914487.48</v>
      </c>
      <c r="AL132" s="8">
        <v>1914311.48</v>
      </c>
      <c r="AM132" s="8">
        <v>176</v>
      </c>
      <c r="AN132" s="8">
        <v>449794.91</v>
      </c>
      <c r="AO132" s="8">
        <v>347527.41</v>
      </c>
      <c r="AP132" s="8">
        <v>25890</v>
      </c>
      <c r="AQ132" s="8">
        <v>6016</v>
      </c>
      <c r="AR132" s="8">
        <v>36</v>
      </c>
      <c r="AS132" s="8">
        <v>36</v>
      </c>
      <c r="AT132" s="8">
        <v>6.39</v>
      </c>
      <c r="AU132" s="8">
        <v>22.24</v>
      </c>
      <c r="AV132" s="8">
        <v>12.97</v>
      </c>
      <c r="AW132" s="8">
        <v>139.83</v>
      </c>
      <c r="AX132" s="8">
        <v>51.45</v>
      </c>
      <c r="AY132" s="8">
        <v>893.35</v>
      </c>
      <c r="AZ132" s="8">
        <v>328.71</v>
      </c>
      <c r="BA132" s="8">
        <v>2544</v>
      </c>
      <c r="BB132" s="8">
        <v>230</v>
      </c>
      <c r="BC132" s="8">
        <v>230</v>
      </c>
      <c r="BD132" s="8">
        <v>9.04</v>
      </c>
      <c r="BE132" s="1">
        <v>21.17</v>
      </c>
    </row>
    <row r="133" s="1" customFormat="1" ht="24" customHeight="1" spans="1:57">
      <c r="A133" s="10" t="s">
        <v>259</v>
      </c>
      <c r="B133" s="8">
        <v>1381803.35</v>
      </c>
      <c r="C133" s="8">
        <v>227804.38</v>
      </c>
      <c r="D133" s="8">
        <v>11310.37</v>
      </c>
      <c r="E133" s="8">
        <v>189559.7</v>
      </c>
      <c r="F133" s="8">
        <v>53992</v>
      </c>
      <c r="G133" s="8">
        <v>945</v>
      </c>
      <c r="H133" s="8">
        <v>111099.48</v>
      </c>
      <c r="I133" s="8">
        <v>97224.48</v>
      </c>
      <c r="J133" s="8">
        <v>4889</v>
      </c>
      <c r="K133" s="8">
        <v>0</v>
      </c>
      <c r="L133" s="8">
        <v>13875</v>
      </c>
      <c r="M133" s="8">
        <v>1037.66</v>
      </c>
      <c r="N133" s="8">
        <v>7328.06</v>
      </c>
      <c r="O133" s="8">
        <v>570</v>
      </c>
      <c r="P133" s="8">
        <v>12298</v>
      </c>
      <c r="Q133" s="8">
        <v>2289.5</v>
      </c>
      <c r="R133" s="8">
        <v>38244.68</v>
      </c>
      <c r="S133" s="8">
        <v>4048</v>
      </c>
      <c r="T133" s="8">
        <v>1771</v>
      </c>
      <c r="U133" s="8">
        <v>866.5</v>
      </c>
      <c r="V133" s="8">
        <v>7347.13</v>
      </c>
      <c r="W133" s="8">
        <v>6677.71</v>
      </c>
      <c r="X133" s="8">
        <v>0</v>
      </c>
      <c r="Y133" s="8">
        <v>0</v>
      </c>
      <c r="Z133" s="8">
        <v>669.42</v>
      </c>
      <c r="AA133" s="8">
        <v>682.98</v>
      </c>
      <c r="AB133" s="8">
        <v>13901</v>
      </c>
      <c r="AC133" s="8">
        <v>118</v>
      </c>
      <c r="AD133" s="8">
        <v>6031.45</v>
      </c>
      <c r="AE133" s="8">
        <v>2941.62</v>
      </c>
      <c r="AF133" s="8">
        <v>537</v>
      </c>
      <c r="AG133" s="8">
        <v>0</v>
      </c>
      <c r="AH133" s="8">
        <v>1108460</v>
      </c>
      <c r="AI133" s="8">
        <v>0</v>
      </c>
      <c r="AJ133" s="8">
        <v>45419</v>
      </c>
      <c r="AK133" s="8">
        <v>1216827.41</v>
      </c>
      <c r="AL133" s="8">
        <v>1216490</v>
      </c>
      <c r="AM133" s="8">
        <v>337.41</v>
      </c>
      <c r="AN133" s="8">
        <v>164975.94</v>
      </c>
      <c r="AO133" s="8">
        <v>118446.61</v>
      </c>
      <c r="AP133" s="8">
        <v>5664</v>
      </c>
      <c r="AQ133" s="8">
        <v>601</v>
      </c>
      <c r="AR133" s="8">
        <v>47</v>
      </c>
      <c r="AS133" s="8">
        <v>47</v>
      </c>
      <c r="AT133" s="8">
        <v>5.49</v>
      </c>
      <c r="AU133" s="8">
        <v>33.47</v>
      </c>
      <c r="AV133" s="8">
        <v>19.62</v>
      </c>
      <c r="AW133" s="8">
        <v>148.24</v>
      </c>
      <c r="AX133" s="8">
        <v>28.48</v>
      </c>
      <c r="AY133" s="8">
        <v>813.72</v>
      </c>
      <c r="AZ133" s="8">
        <v>156.32</v>
      </c>
      <c r="BA133" s="8">
        <v>848</v>
      </c>
      <c r="BB133" s="8">
        <v>258</v>
      </c>
      <c r="BC133" s="8">
        <v>258</v>
      </c>
      <c r="BD133" s="8">
        <v>30.42</v>
      </c>
      <c r="BE133" s="1">
        <v>25.45</v>
      </c>
    </row>
    <row r="134" s="1" customFormat="1" ht="24" customHeight="1" spans="1:57">
      <c r="A134" s="10" t="s">
        <v>260</v>
      </c>
      <c r="B134" s="8">
        <v>2627989.94</v>
      </c>
      <c r="C134" s="8">
        <v>658611.81</v>
      </c>
      <c r="D134" s="8">
        <v>205090.58</v>
      </c>
      <c r="E134" s="8">
        <v>581927.26</v>
      </c>
      <c r="F134" s="8">
        <v>169691.5</v>
      </c>
      <c r="G134" s="8">
        <v>1033.5</v>
      </c>
      <c r="H134" s="8">
        <v>356085.86</v>
      </c>
      <c r="I134" s="8">
        <v>212004.39</v>
      </c>
      <c r="J134" s="8">
        <v>41433</v>
      </c>
      <c r="K134" s="8">
        <v>137299.23</v>
      </c>
      <c r="L134" s="8">
        <v>6782.24</v>
      </c>
      <c r="M134" s="8">
        <v>3061.05</v>
      </c>
      <c r="N134" s="8">
        <v>22205.9</v>
      </c>
      <c r="O134" s="8">
        <v>3399</v>
      </c>
      <c r="P134" s="8">
        <v>25991.9</v>
      </c>
      <c r="Q134" s="8">
        <v>458.55</v>
      </c>
      <c r="R134" s="8">
        <v>76684.55</v>
      </c>
      <c r="S134" s="8">
        <v>8320</v>
      </c>
      <c r="T134" s="8">
        <v>2618</v>
      </c>
      <c r="U134" s="8">
        <v>2850</v>
      </c>
      <c r="V134" s="8">
        <v>12188.67</v>
      </c>
      <c r="W134" s="8">
        <v>10344.84</v>
      </c>
      <c r="X134" s="8">
        <v>0</v>
      </c>
      <c r="Y134" s="8">
        <v>1843.83</v>
      </c>
      <c r="Z134" s="8">
        <v>0</v>
      </c>
      <c r="AA134" s="8">
        <v>2056.08</v>
      </c>
      <c r="AB134" s="8">
        <v>20794</v>
      </c>
      <c r="AC134" s="8">
        <v>0</v>
      </c>
      <c r="AD134" s="8">
        <v>19749.4</v>
      </c>
      <c r="AE134" s="8">
        <v>6071</v>
      </c>
      <c r="AF134" s="8">
        <v>2037.4</v>
      </c>
      <c r="AG134" s="8">
        <v>0</v>
      </c>
      <c r="AH134" s="8">
        <v>1931560</v>
      </c>
      <c r="AI134" s="8">
        <v>0</v>
      </c>
      <c r="AJ134" s="8">
        <v>37167.95</v>
      </c>
      <c r="AK134" s="8">
        <v>1998125.07</v>
      </c>
      <c r="AL134" s="8">
        <v>1998125.07</v>
      </c>
      <c r="AM134" s="8">
        <v>0</v>
      </c>
      <c r="AN134" s="8">
        <v>629864.87</v>
      </c>
      <c r="AO134" s="8">
        <v>368274.53</v>
      </c>
      <c r="AP134" s="8">
        <v>25721</v>
      </c>
      <c r="AQ134" s="8">
        <v>6472</v>
      </c>
      <c r="AR134" s="8">
        <v>133</v>
      </c>
      <c r="AS134" s="8">
        <v>133</v>
      </c>
      <c r="AT134" s="8">
        <v>3.91</v>
      </c>
      <c r="AU134" s="8">
        <v>22.62</v>
      </c>
      <c r="AV134" s="8">
        <v>13.84</v>
      </c>
      <c r="AW134" s="8">
        <v>147.47</v>
      </c>
      <c r="AX134" s="8">
        <v>23.44</v>
      </c>
      <c r="AY134" s="8">
        <v>576.58</v>
      </c>
      <c r="AZ134" s="8">
        <v>91.64</v>
      </c>
      <c r="BA134" s="8">
        <v>1908</v>
      </c>
      <c r="BB134" s="8">
        <v>520</v>
      </c>
      <c r="BC134" s="8">
        <v>520</v>
      </c>
      <c r="BD134" s="8">
        <v>27.25</v>
      </c>
      <c r="BE134" s="1">
        <v>21.18</v>
      </c>
    </row>
    <row r="135" s="1" customFormat="1" ht="24" customHeight="1" spans="1:57">
      <c r="A135" s="10" t="s">
        <v>261</v>
      </c>
      <c r="B135" s="8">
        <v>1931716.91</v>
      </c>
      <c r="C135" s="8">
        <v>366015.87</v>
      </c>
      <c r="D135" s="8">
        <v>96172.19</v>
      </c>
      <c r="E135" s="8">
        <v>348647.98</v>
      </c>
      <c r="F135" s="8">
        <v>117066</v>
      </c>
      <c r="G135" s="8">
        <v>3390</v>
      </c>
      <c r="H135" s="8">
        <v>214670.46</v>
      </c>
      <c r="I135" s="8">
        <v>197503.63</v>
      </c>
      <c r="J135" s="8">
        <v>11167</v>
      </c>
      <c r="K135" s="8">
        <v>0</v>
      </c>
      <c r="L135" s="8">
        <v>17166.83</v>
      </c>
      <c r="M135" s="8">
        <v>1374.52</v>
      </c>
      <c r="N135" s="8">
        <v>8702</v>
      </c>
      <c r="O135" s="8">
        <v>957</v>
      </c>
      <c r="P135" s="8">
        <v>2294.5</v>
      </c>
      <c r="Q135" s="8">
        <v>193.5</v>
      </c>
      <c r="R135" s="8">
        <v>17367.89</v>
      </c>
      <c r="S135" s="8">
        <v>2440</v>
      </c>
      <c r="T135" s="8">
        <v>854</v>
      </c>
      <c r="U135" s="8">
        <v>346</v>
      </c>
      <c r="V135" s="8">
        <v>4522.93</v>
      </c>
      <c r="W135" s="8">
        <v>4477.97</v>
      </c>
      <c r="X135" s="8">
        <v>0</v>
      </c>
      <c r="Y135" s="8">
        <v>0</v>
      </c>
      <c r="Z135" s="8">
        <v>44.96</v>
      </c>
      <c r="AA135" s="8">
        <v>657.86</v>
      </c>
      <c r="AB135" s="8">
        <v>3707</v>
      </c>
      <c r="AC135" s="8">
        <v>0</v>
      </c>
      <c r="AD135" s="8">
        <v>3050.6</v>
      </c>
      <c r="AE135" s="8">
        <v>1220</v>
      </c>
      <c r="AF135" s="8">
        <v>569.5</v>
      </c>
      <c r="AG135" s="8">
        <v>0</v>
      </c>
      <c r="AH135" s="8">
        <v>1513800</v>
      </c>
      <c r="AI135" s="8">
        <v>0</v>
      </c>
      <c r="AJ135" s="8">
        <v>50525.45</v>
      </c>
      <c r="AK135" s="8">
        <v>1856712.64</v>
      </c>
      <c r="AL135" s="8">
        <v>1829796.64</v>
      </c>
      <c r="AM135" s="8">
        <v>26916</v>
      </c>
      <c r="AN135" s="8">
        <v>75004.27</v>
      </c>
      <c r="AO135" s="8">
        <v>219193.39</v>
      </c>
      <c r="AP135" s="8">
        <v>17303</v>
      </c>
      <c r="AQ135" s="8">
        <v>3868</v>
      </c>
      <c r="AR135" s="8">
        <v>22</v>
      </c>
      <c r="AS135" s="8">
        <v>22</v>
      </c>
      <c r="AT135" s="8">
        <v>5.36</v>
      </c>
      <c r="AU135" s="8">
        <v>20.15</v>
      </c>
      <c r="AV135" s="8">
        <v>12.41</v>
      </c>
      <c r="AW135" s="8">
        <v>147.19</v>
      </c>
      <c r="AX135" s="8">
        <v>38.33</v>
      </c>
      <c r="AY135" s="8">
        <v>789.45</v>
      </c>
      <c r="AZ135" s="8">
        <v>205.59</v>
      </c>
      <c r="BA135" s="8">
        <v>1696</v>
      </c>
      <c r="BB135" s="8">
        <v>118</v>
      </c>
      <c r="BC135" s="8">
        <v>118</v>
      </c>
      <c r="BD135" s="8">
        <v>6.96</v>
      </c>
      <c r="BE135" s="1">
        <v>17.23</v>
      </c>
    </row>
    <row r="136" s="1" customFormat="1" ht="24" customHeight="1" spans="1:57">
      <c r="A136" s="10" t="s">
        <v>262</v>
      </c>
      <c r="B136" s="8">
        <v>10847500.11</v>
      </c>
      <c r="C136" s="8">
        <v>5030937.24</v>
      </c>
      <c r="D136" s="8">
        <v>785524.87</v>
      </c>
      <c r="E136" s="8">
        <v>5030937.24</v>
      </c>
      <c r="F136" s="8">
        <v>606510</v>
      </c>
      <c r="G136" s="8">
        <v>0</v>
      </c>
      <c r="H136" s="8">
        <v>4307585.09</v>
      </c>
      <c r="I136" s="8">
        <v>4207217.05</v>
      </c>
      <c r="J136" s="8">
        <v>1524472</v>
      </c>
      <c r="K136" s="8">
        <v>0</v>
      </c>
      <c r="L136" s="8">
        <v>100368.04</v>
      </c>
      <c r="M136" s="8">
        <v>4328.05</v>
      </c>
      <c r="N136" s="8">
        <v>102135.6</v>
      </c>
      <c r="O136" s="8">
        <v>651</v>
      </c>
      <c r="P136" s="8">
        <v>8290.5</v>
      </c>
      <c r="Q136" s="8">
        <v>1437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5670530</v>
      </c>
      <c r="AI136" s="8">
        <v>0</v>
      </c>
      <c r="AJ136" s="8">
        <v>72854.44</v>
      </c>
      <c r="AK136" s="8">
        <v>9162774.63</v>
      </c>
      <c r="AL136" s="8">
        <v>9162774.63</v>
      </c>
      <c r="AM136" s="8">
        <v>0</v>
      </c>
      <c r="AN136" s="8">
        <v>1684725.48</v>
      </c>
      <c r="AO136" s="8">
        <v>4307585.09</v>
      </c>
      <c r="AP136" s="8">
        <v>107031</v>
      </c>
      <c r="AQ136" s="8">
        <v>26519</v>
      </c>
      <c r="AR136" s="8">
        <v>0</v>
      </c>
      <c r="AS136" s="8">
        <v>0</v>
      </c>
      <c r="AT136" s="8">
        <v>0</v>
      </c>
      <c r="AU136" s="8">
        <v>47</v>
      </c>
      <c r="AV136" s="8">
        <v>40.25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1">
        <v>46.32</v>
      </c>
    </row>
    <row r="137" s="1" customFormat="1" ht="24" customHeight="1" spans="1:57">
      <c r="A137" s="10" t="s">
        <v>263</v>
      </c>
      <c r="B137" s="8">
        <v>2535867.43</v>
      </c>
      <c r="C137" s="8">
        <v>463655.34</v>
      </c>
      <c r="D137" s="8">
        <v>34219.25</v>
      </c>
      <c r="E137" s="8">
        <v>358766.46</v>
      </c>
      <c r="F137" s="8">
        <v>118192</v>
      </c>
      <c r="G137" s="8">
        <v>7597.5</v>
      </c>
      <c r="H137" s="8">
        <v>201242.93</v>
      </c>
      <c r="I137" s="8">
        <v>108879.89</v>
      </c>
      <c r="J137" s="8">
        <v>9372</v>
      </c>
      <c r="K137" s="8">
        <v>76544.58</v>
      </c>
      <c r="L137" s="8">
        <v>15818.46</v>
      </c>
      <c r="M137" s="8">
        <v>2586.81</v>
      </c>
      <c r="N137" s="8">
        <v>15674.9</v>
      </c>
      <c r="O137" s="8">
        <v>375</v>
      </c>
      <c r="P137" s="8">
        <v>12371</v>
      </c>
      <c r="Q137" s="8">
        <v>726.32</v>
      </c>
      <c r="R137" s="8">
        <v>104888.88</v>
      </c>
      <c r="S137" s="8">
        <v>13616</v>
      </c>
      <c r="T137" s="8">
        <v>5957</v>
      </c>
      <c r="U137" s="8">
        <v>11231</v>
      </c>
      <c r="V137" s="8">
        <v>22239.72</v>
      </c>
      <c r="W137" s="8">
        <v>20051.37</v>
      </c>
      <c r="X137" s="8">
        <v>0</v>
      </c>
      <c r="Y137" s="8">
        <v>2188.35</v>
      </c>
      <c r="Z137" s="8">
        <v>0</v>
      </c>
      <c r="AA137" s="8">
        <v>3073.96</v>
      </c>
      <c r="AB137" s="8">
        <v>20132.5</v>
      </c>
      <c r="AC137" s="8">
        <v>376</v>
      </c>
      <c r="AD137" s="8">
        <v>18895</v>
      </c>
      <c r="AE137" s="8">
        <v>8980</v>
      </c>
      <c r="AF137" s="8">
        <v>387.7</v>
      </c>
      <c r="AG137" s="8">
        <v>0</v>
      </c>
      <c r="AH137" s="8">
        <v>2031205</v>
      </c>
      <c r="AI137" s="8">
        <v>0</v>
      </c>
      <c r="AJ137" s="8">
        <v>40365.98</v>
      </c>
      <c r="AK137" s="8">
        <v>1846212.59</v>
      </c>
      <c r="AL137" s="8">
        <v>1846208.83</v>
      </c>
      <c r="AM137" s="8">
        <v>3.76</v>
      </c>
      <c r="AN137" s="8">
        <v>689654.84</v>
      </c>
      <c r="AO137" s="8">
        <v>223482.65</v>
      </c>
      <c r="AP137" s="8">
        <v>16234</v>
      </c>
      <c r="AQ137" s="8">
        <v>3069</v>
      </c>
      <c r="AR137" s="8">
        <v>142</v>
      </c>
      <c r="AS137" s="8">
        <v>142</v>
      </c>
      <c r="AT137" s="8">
        <v>5.99</v>
      </c>
      <c r="AU137" s="8">
        <v>22.1</v>
      </c>
      <c r="AV137" s="8">
        <v>12.4</v>
      </c>
      <c r="AW137" s="8">
        <v>123.25</v>
      </c>
      <c r="AX137" s="8">
        <v>26.13</v>
      </c>
      <c r="AY137" s="8">
        <v>738.65</v>
      </c>
      <c r="AZ137" s="8">
        <v>156.62</v>
      </c>
      <c r="BA137" s="8">
        <v>2120</v>
      </c>
      <c r="BB137" s="8">
        <v>851</v>
      </c>
      <c r="BC137" s="8">
        <v>851</v>
      </c>
      <c r="BD137" s="8">
        <v>40.14</v>
      </c>
      <c r="BE137" s="1">
        <v>19.61</v>
      </c>
    </row>
    <row r="138" s="1" customFormat="1" ht="24" customHeight="1" spans="1:57">
      <c r="A138" s="10" t="s">
        <v>264</v>
      </c>
      <c r="B138" s="8">
        <v>2497823.46</v>
      </c>
      <c r="C138" s="8">
        <v>436919.14</v>
      </c>
      <c r="D138" s="8">
        <v>26734.73</v>
      </c>
      <c r="E138" s="8">
        <v>385314.32</v>
      </c>
      <c r="F138" s="8">
        <v>127503.9</v>
      </c>
      <c r="G138" s="8">
        <v>2609.5</v>
      </c>
      <c r="H138" s="8">
        <v>212250.62</v>
      </c>
      <c r="I138" s="8">
        <v>200238.32</v>
      </c>
      <c r="J138" s="8">
        <v>24253</v>
      </c>
      <c r="K138" s="8">
        <v>0</v>
      </c>
      <c r="L138" s="8">
        <v>12012.3</v>
      </c>
      <c r="M138" s="8">
        <v>3932.4</v>
      </c>
      <c r="N138" s="8">
        <v>19185.7</v>
      </c>
      <c r="O138" s="8">
        <v>1373</v>
      </c>
      <c r="P138" s="8">
        <v>18037.2</v>
      </c>
      <c r="Q138" s="8">
        <v>422</v>
      </c>
      <c r="R138" s="8">
        <v>51604.82</v>
      </c>
      <c r="S138" s="8">
        <v>8980</v>
      </c>
      <c r="T138" s="8">
        <v>3143</v>
      </c>
      <c r="U138" s="8">
        <v>3167.5</v>
      </c>
      <c r="V138" s="8">
        <v>13785.24</v>
      </c>
      <c r="W138" s="8">
        <v>13626.66</v>
      </c>
      <c r="X138" s="8">
        <v>0</v>
      </c>
      <c r="Y138" s="8">
        <v>0</v>
      </c>
      <c r="Z138" s="8">
        <v>158.58</v>
      </c>
      <c r="AA138" s="8">
        <v>1656.48</v>
      </c>
      <c r="AB138" s="8">
        <v>8685.5</v>
      </c>
      <c r="AC138" s="8">
        <v>0</v>
      </c>
      <c r="AD138" s="8">
        <v>7697.1</v>
      </c>
      <c r="AE138" s="8">
        <v>4490</v>
      </c>
      <c r="AF138" s="8">
        <v>0</v>
      </c>
      <c r="AG138" s="8">
        <v>0</v>
      </c>
      <c r="AH138" s="8">
        <v>2051625</v>
      </c>
      <c r="AI138" s="8">
        <v>0</v>
      </c>
      <c r="AJ138" s="8">
        <v>8681.39</v>
      </c>
      <c r="AK138" s="8">
        <v>1939101.93</v>
      </c>
      <c r="AL138" s="8">
        <v>1939101.93</v>
      </c>
      <c r="AM138" s="8">
        <v>0</v>
      </c>
      <c r="AN138" s="8">
        <v>558721.53</v>
      </c>
      <c r="AO138" s="8">
        <v>226035.86</v>
      </c>
      <c r="AP138" s="8">
        <v>13948</v>
      </c>
      <c r="AQ138" s="8">
        <v>1378</v>
      </c>
      <c r="AR138" s="8">
        <v>79</v>
      </c>
      <c r="AS138" s="8">
        <v>79</v>
      </c>
      <c r="AT138" s="8">
        <v>6.33</v>
      </c>
      <c r="AU138" s="8">
        <v>27.63</v>
      </c>
      <c r="AV138" s="8">
        <v>15.22</v>
      </c>
      <c r="AW138" s="8">
        <v>103.21</v>
      </c>
      <c r="AX138" s="8">
        <v>27.57</v>
      </c>
      <c r="AY138" s="8">
        <v>653.23</v>
      </c>
      <c r="AZ138" s="8">
        <v>174.5</v>
      </c>
      <c r="BA138" s="8">
        <v>1696</v>
      </c>
      <c r="BB138" s="8">
        <v>500</v>
      </c>
      <c r="BC138" s="8">
        <v>500</v>
      </c>
      <c r="BD138" s="8">
        <v>29.48</v>
      </c>
      <c r="BE138" s="1">
        <v>27</v>
      </c>
    </row>
    <row r="139" s="1" customFormat="1" ht="24" customHeight="1" spans="1:57">
      <c r="A139" s="10" t="s">
        <v>265</v>
      </c>
      <c r="B139" s="8">
        <v>2090886.03</v>
      </c>
      <c r="C139" s="8">
        <v>386453.33</v>
      </c>
      <c r="D139" s="8">
        <v>9726.99</v>
      </c>
      <c r="E139" s="8">
        <v>330962.76</v>
      </c>
      <c r="F139" s="8">
        <v>112773</v>
      </c>
      <c r="G139" s="8">
        <v>3026.35</v>
      </c>
      <c r="H139" s="8">
        <v>179169.75</v>
      </c>
      <c r="I139" s="8">
        <v>101271.25</v>
      </c>
      <c r="J139" s="8">
        <v>6057</v>
      </c>
      <c r="K139" s="8">
        <v>68058.7</v>
      </c>
      <c r="L139" s="8">
        <v>9839.8</v>
      </c>
      <c r="M139" s="8">
        <v>1693.56</v>
      </c>
      <c r="N139" s="8">
        <v>17737.68</v>
      </c>
      <c r="O139" s="8">
        <v>1012</v>
      </c>
      <c r="P139" s="8">
        <v>15340.5</v>
      </c>
      <c r="Q139" s="8">
        <v>209.92</v>
      </c>
      <c r="R139" s="8">
        <v>55490.57</v>
      </c>
      <c r="S139" s="8">
        <v>7040</v>
      </c>
      <c r="T139" s="8">
        <v>3080</v>
      </c>
      <c r="U139" s="8">
        <v>1461</v>
      </c>
      <c r="V139" s="8">
        <v>12283.21</v>
      </c>
      <c r="W139" s="8">
        <v>10849.43</v>
      </c>
      <c r="X139" s="8">
        <v>0</v>
      </c>
      <c r="Y139" s="8">
        <v>1273.04</v>
      </c>
      <c r="Z139" s="8">
        <v>160.74</v>
      </c>
      <c r="AA139" s="8">
        <v>1823.51</v>
      </c>
      <c r="AB139" s="8">
        <v>10603</v>
      </c>
      <c r="AC139" s="8">
        <v>0</v>
      </c>
      <c r="AD139" s="8">
        <v>14783.3</v>
      </c>
      <c r="AE139" s="8">
        <v>4400</v>
      </c>
      <c r="AF139" s="8">
        <v>16.55</v>
      </c>
      <c r="AG139" s="8">
        <v>0</v>
      </c>
      <c r="AH139" s="8">
        <v>1635675</v>
      </c>
      <c r="AI139" s="8">
        <v>0</v>
      </c>
      <c r="AJ139" s="8">
        <v>7500</v>
      </c>
      <c r="AK139" s="8">
        <v>1826725.75</v>
      </c>
      <c r="AL139" s="8">
        <v>1826314.39</v>
      </c>
      <c r="AM139" s="8">
        <v>411.36</v>
      </c>
      <c r="AN139" s="8">
        <v>264160.28</v>
      </c>
      <c r="AO139" s="8">
        <v>191452.96</v>
      </c>
      <c r="AP139" s="8">
        <v>9919</v>
      </c>
      <c r="AQ139" s="8">
        <v>564</v>
      </c>
      <c r="AR139" s="8">
        <v>85</v>
      </c>
      <c r="AS139" s="8">
        <v>85</v>
      </c>
      <c r="AT139" s="8">
        <v>5.18</v>
      </c>
      <c r="AU139" s="8">
        <v>33.37</v>
      </c>
      <c r="AV139" s="8">
        <v>18.06</v>
      </c>
      <c r="AW139" s="8">
        <v>126.11</v>
      </c>
      <c r="AX139" s="8">
        <v>27.92</v>
      </c>
      <c r="AY139" s="8">
        <v>652.83</v>
      </c>
      <c r="AZ139" s="8">
        <v>144.51</v>
      </c>
      <c r="BA139" s="8">
        <v>2120</v>
      </c>
      <c r="BB139" s="8">
        <v>440</v>
      </c>
      <c r="BC139" s="8">
        <v>440</v>
      </c>
      <c r="BD139" s="8">
        <v>20.75</v>
      </c>
      <c r="BE139" s="1">
        <v>32.61</v>
      </c>
    </row>
    <row r="140" s="1" customFormat="1" ht="24" customHeight="1" spans="1:57">
      <c r="A140" s="10" t="s">
        <v>266</v>
      </c>
      <c r="B140" s="8">
        <v>5312512.46</v>
      </c>
      <c r="C140" s="8">
        <v>1219347.43</v>
      </c>
      <c r="D140" s="8">
        <v>159436.64</v>
      </c>
      <c r="E140" s="8">
        <v>1020883.15</v>
      </c>
      <c r="F140" s="8">
        <v>274464</v>
      </c>
      <c r="G140" s="8">
        <v>9281</v>
      </c>
      <c r="H140" s="8">
        <v>597621.7</v>
      </c>
      <c r="I140" s="8">
        <v>403903.48</v>
      </c>
      <c r="J140" s="8">
        <v>51790</v>
      </c>
      <c r="K140" s="8">
        <v>186363.17</v>
      </c>
      <c r="L140" s="8">
        <v>7355.05</v>
      </c>
      <c r="M140" s="8">
        <v>7926.35</v>
      </c>
      <c r="N140" s="8">
        <v>59990.2</v>
      </c>
      <c r="O140" s="8">
        <v>9981</v>
      </c>
      <c r="P140" s="8">
        <v>59327.4</v>
      </c>
      <c r="Q140" s="8">
        <v>2291.5</v>
      </c>
      <c r="R140" s="8">
        <v>198464.28</v>
      </c>
      <c r="S140" s="8">
        <v>20080</v>
      </c>
      <c r="T140" s="8">
        <v>8788</v>
      </c>
      <c r="U140" s="8">
        <v>3124.5</v>
      </c>
      <c r="V140" s="8">
        <v>29594.55</v>
      </c>
      <c r="W140" s="8">
        <v>23992.21</v>
      </c>
      <c r="X140" s="8">
        <v>0</v>
      </c>
      <c r="Y140" s="8">
        <v>5021.42</v>
      </c>
      <c r="Z140" s="8">
        <v>580.92</v>
      </c>
      <c r="AA140" s="8">
        <v>3846.53</v>
      </c>
      <c r="AB140" s="8">
        <v>96758.2</v>
      </c>
      <c r="AC140" s="8">
        <v>0</v>
      </c>
      <c r="AD140" s="8">
        <v>16940</v>
      </c>
      <c r="AE140" s="8">
        <v>16354</v>
      </c>
      <c r="AF140" s="8">
        <v>2978.5</v>
      </c>
      <c r="AG140" s="8">
        <v>0</v>
      </c>
      <c r="AH140" s="8">
        <v>3773734</v>
      </c>
      <c r="AI140" s="8">
        <v>0</v>
      </c>
      <c r="AJ140" s="8">
        <v>55490.05</v>
      </c>
      <c r="AK140" s="8">
        <v>4350262.6</v>
      </c>
      <c r="AL140" s="8">
        <v>4350262.6</v>
      </c>
      <c r="AM140" s="8">
        <v>0</v>
      </c>
      <c r="AN140" s="8">
        <v>962249.86</v>
      </c>
      <c r="AO140" s="8">
        <v>627216.25</v>
      </c>
      <c r="AP140" s="8">
        <v>35846</v>
      </c>
      <c r="AQ140" s="8">
        <v>6926</v>
      </c>
      <c r="AR140" s="8">
        <v>156</v>
      </c>
      <c r="AS140" s="8">
        <v>156</v>
      </c>
      <c r="AT140" s="8">
        <v>8.04</v>
      </c>
      <c r="AU140" s="8">
        <v>28.48</v>
      </c>
      <c r="AV140" s="8">
        <v>16.67</v>
      </c>
      <c r="AW140" s="8">
        <v>158.14</v>
      </c>
      <c r="AX140" s="8">
        <v>23.58</v>
      </c>
      <c r="AY140" s="8">
        <v>1272.21</v>
      </c>
      <c r="AZ140" s="8">
        <v>189.71</v>
      </c>
      <c r="BA140" s="8">
        <v>3816</v>
      </c>
      <c r="BB140" s="8">
        <v>1255</v>
      </c>
      <c r="BC140" s="8">
        <v>1255</v>
      </c>
      <c r="BD140" s="8">
        <v>32.89</v>
      </c>
      <c r="BE140" s="1">
        <v>26.93</v>
      </c>
    </row>
    <row r="141" s="1" customFormat="1" ht="24" customHeight="1" spans="1:57">
      <c r="A141" s="10" t="s">
        <v>267</v>
      </c>
      <c r="B141" s="8">
        <v>5930146.42</v>
      </c>
      <c r="C141" s="8">
        <v>3099727.86</v>
      </c>
      <c r="D141" s="8">
        <v>0</v>
      </c>
      <c r="E141" s="8">
        <v>2330111.02</v>
      </c>
      <c r="F141" s="8">
        <v>422386.85</v>
      </c>
      <c r="G141" s="8">
        <v>1004</v>
      </c>
      <c r="H141" s="8">
        <v>1682526.68</v>
      </c>
      <c r="I141" s="8">
        <v>1503747.69</v>
      </c>
      <c r="J141" s="8">
        <v>671814.2</v>
      </c>
      <c r="K141" s="8">
        <v>178778.99</v>
      </c>
      <c r="L141" s="8">
        <v>0</v>
      </c>
      <c r="M141" s="8">
        <v>7239.37</v>
      </c>
      <c r="N141" s="8">
        <v>203891.6</v>
      </c>
      <c r="O141" s="8">
        <v>250</v>
      </c>
      <c r="P141" s="8">
        <v>9404.9</v>
      </c>
      <c r="Q141" s="8">
        <v>3407.62</v>
      </c>
      <c r="R141" s="8">
        <v>769616.84</v>
      </c>
      <c r="S141" s="8">
        <v>78864</v>
      </c>
      <c r="T141" s="8">
        <v>19845</v>
      </c>
      <c r="U141" s="8">
        <v>5884.5</v>
      </c>
      <c r="V141" s="8">
        <v>159315.26</v>
      </c>
      <c r="W141" s="8">
        <v>143225.22</v>
      </c>
      <c r="X141" s="8">
        <v>0</v>
      </c>
      <c r="Y141" s="8">
        <v>16090.04</v>
      </c>
      <c r="Z141" s="8">
        <v>0</v>
      </c>
      <c r="AA141" s="8">
        <v>5863.98</v>
      </c>
      <c r="AB141" s="8">
        <v>385068.4</v>
      </c>
      <c r="AC141" s="8">
        <v>60</v>
      </c>
      <c r="AD141" s="8">
        <v>60876.7</v>
      </c>
      <c r="AE141" s="8">
        <v>53839</v>
      </c>
      <c r="AF141" s="8">
        <v>0</v>
      </c>
      <c r="AG141" s="8">
        <v>0</v>
      </c>
      <c r="AH141" s="8">
        <v>2581156.17</v>
      </c>
      <c r="AI141" s="8">
        <v>0</v>
      </c>
      <c r="AJ141" s="8">
        <v>926.13</v>
      </c>
      <c r="AK141" s="8">
        <v>5040785.2</v>
      </c>
      <c r="AL141" s="8">
        <v>5040785.2</v>
      </c>
      <c r="AM141" s="8">
        <v>0</v>
      </c>
      <c r="AN141" s="8">
        <v>889361.22</v>
      </c>
      <c r="AO141" s="8">
        <v>1843497.16</v>
      </c>
      <c r="AP141" s="8">
        <v>33289</v>
      </c>
      <c r="AQ141" s="8">
        <v>11862</v>
      </c>
      <c r="AR141" s="8">
        <v>571</v>
      </c>
      <c r="AS141" s="8">
        <v>571</v>
      </c>
      <c r="AT141" s="8">
        <v>7.25</v>
      </c>
      <c r="AU141" s="8">
        <v>70</v>
      </c>
      <c r="AV141" s="8">
        <v>50.54</v>
      </c>
      <c r="AW141" s="8">
        <v>185.85</v>
      </c>
      <c r="AX141" s="8">
        <v>38.47</v>
      </c>
      <c r="AY141" s="8">
        <v>1347.84</v>
      </c>
      <c r="AZ141" s="8">
        <v>279.01</v>
      </c>
      <c r="BA141" s="8">
        <v>7420</v>
      </c>
      <c r="BB141" s="8">
        <v>4141</v>
      </c>
      <c r="BC141" s="8">
        <v>4141</v>
      </c>
      <c r="BD141" s="8">
        <v>55.81</v>
      </c>
      <c r="BE141" s="1">
        <v>69.97</v>
      </c>
    </row>
    <row r="142" s="1" customFormat="1" ht="24" customHeight="1" spans="1:57">
      <c r="A142" s="10" t="s">
        <v>268</v>
      </c>
      <c r="B142" s="8">
        <v>3417264.07</v>
      </c>
      <c r="C142" s="8">
        <v>1040695.58</v>
      </c>
      <c r="D142" s="8">
        <v>143098.63</v>
      </c>
      <c r="E142" s="8">
        <v>799677.19</v>
      </c>
      <c r="F142" s="8">
        <v>151684.7</v>
      </c>
      <c r="G142" s="8">
        <v>2261.6</v>
      </c>
      <c r="H142" s="8">
        <v>588059.05</v>
      </c>
      <c r="I142" s="8">
        <v>489391.13</v>
      </c>
      <c r="J142" s="8">
        <v>157291.2</v>
      </c>
      <c r="K142" s="8">
        <v>98057.08</v>
      </c>
      <c r="L142" s="8">
        <v>610.84</v>
      </c>
      <c r="M142" s="8">
        <v>3970.64</v>
      </c>
      <c r="N142" s="8">
        <v>32387</v>
      </c>
      <c r="O142" s="8">
        <v>783</v>
      </c>
      <c r="P142" s="8">
        <v>20531.2</v>
      </c>
      <c r="Q142" s="8">
        <v>0</v>
      </c>
      <c r="R142" s="8">
        <v>241018.39</v>
      </c>
      <c r="S142" s="8">
        <v>35488</v>
      </c>
      <c r="T142" s="8">
        <v>15330</v>
      </c>
      <c r="U142" s="8">
        <v>1490.5</v>
      </c>
      <c r="V142" s="8">
        <v>83171.36</v>
      </c>
      <c r="W142" s="8">
        <v>67146.74</v>
      </c>
      <c r="X142" s="8">
        <v>0</v>
      </c>
      <c r="Y142" s="8">
        <v>16024.62</v>
      </c>
      <c r="Z142" s="8">
        <v>0</v>
      </c>
      <c r="AA142" s="8">
        <v>4326.53</v>
      </c>
      <c r="AB142" s="8">
        <v>43603</v>
      </c>
      <c r="AC142" s="8">
        <v>45</v>
      </c>
      <c r="AD142" s="8">
        <v>29939.5</v>
      </c>
      <c r="AE142" s="8">
        <v>27624.5</v>
      </c>
      <c r="AF142" s="8">
        <v>0</v>
      </c>
      <c r="AG142" s="8">
        <v>0</v>
      </c>
      <c r="AH142" s="8">
        <v>2206533</v>
      </c>
      <c r="AI142" s="8">
        <v>0</v>
      </c>
      <c r="AJ142" s="8">
        <v>275</v>
      </c>
      <c r="AK142" s="8">
        <v>3511131.51</v>
      </c>
      <c r="AL142" s="8">
        <v>3511131.51</v>
      </c>
      <c r="AM142" s="8">
        <v>0</v>
      </c>
      <c r="AN142" s="8">
        <v>-93867.44</v>
      </c>
      <c r="AO142" s="8">
        <v>690594.78</v>
      </c>
      <c r="AP142" s="8">
        <v>13362</v>
      </c>
      <c r="AQ142" s="8">
        <v>4979</v>
      </c>
      <c r="AR142" s="8">
        <v>457</v>
      </c>
      <c r="AS142" s="8">
        <v>457</v>
      </c>
      <c r="AT142" s="8">
        <v>4.82</v>
      </c>
      <c r="AU142" s="8">
        <v>59.85</v>
      </c>
      <c r="AV142" s="8">
        <v>44.01</v>
      </c>
      <c r="AW142" s="8">
        <v>109.4</v>
      </c>
      <c r="AX142" s="8">
        <v>37.75</v>
      </c>
      <c r="AY142" s="8">
        <v>527.39</v>
      </c>
      <c r="AZ142" s="8">
        <v>181.99</v>
      </c>
      <c r="BA142" s="8">
        <v>3180</v>
      </c>
      <c r="BB142" s="8">
        <v>2203</v>
      </c>
      <c r="BC142" s="8">
        <v>2203</v>
      </c>
      <c r="BD142" s="8">
        <v>69.28</v>
      </c>
      <c r="BE142" s="1">
        <v>59.83</v>
      </c>
    </row>
    <row r="143" s="1" customFormat="1" ht="24" customHeight="1" spans="1:57">
      <c r="A143" s="10" t="s">
        <v>269</v>
      </c>
      <c r="B143" s="8">
        <v>2533468.23</v>
      </c>
      <c r="C143" s="8">
        <v>458537.46</v>
      </c>
      <c r="D143" s="8">
        <v>115011.69</v>
      </c>
      <c r="E143" s="8">
        <v>376390.14</v>
      </c>
      <c r="F143" s="8">
        <v>73056.5</v>
      </c>
      <c r="G143" s="8">
        <v>2806</v>
      </c>
      <c r="H143" s="8">
        <v>277513.79</v>
      </c>
      <c r="I143" s="8">
        <v>243995.47</v>
      </c>
      <c r="J143" s="8">
        <v>108335.6</v>
      </c>
      <c r="K143" s="8">
        <v>33518.32</v>
      </c>
      <c r="L143" s="8">
        <v>0</v>
      </c>
      <c r="M143" s="8">
        <v>0</v>
      </c>
      <c r="N143" s="8">
        <v>19013.5</v>
      </c>
      <c r="O143" s="8">
        <v>0</v>
      </c>
      <c r="P143" s="8">
        <v>2679.7</v>
      </c>
      <c r="Q143" s="8">
        <v>1320.65</v>
      </c>
      <c r="R143" s="8">
        <v>82147.32</v>
      </c>
      <c r="S143" s="8">
        <v>8992</v>
      </c>
      <c r="T143" s="8">
        <v>2464</v>
      </c>
      <c r="U143" s="8">
        <v>5751.5</v>
      </c>
      <c r="V143" s="8">
        <v>15947.78</v>
      </c>
      <c r="W143" s="8">
        <v>7179.45</v>
      </c>
      <c r="X143" s="8">
        <v>0</v>
      </c>
      <c r="Y143" s="8">
        <v>8768.33</v>
      </c>
      <c r="Z143" s="8">
        <v>0</v>
      </c>
      <c r="AA143" s="8">
        <v>0</v>
      </c>
      <c r="AB143" s="8">
        <v>26839</v>
      </c>
      <c r="AC143" s="8">
        <v>0</v>
      </c>
      <c r="AD143" s="8">
        <v>13196.8</v>
      </c>
      <c r="AE143" s="8">
        <v>7137</v>
      </c>
      <c r="AF143" s="8">
        <v>1819.24</v>
      </c>
      <c r="AG143" s="8">
        <v>0</v>
      </c>
      <c r="AH143" s="8">
        <v>1935519</v>
      </c>
      <c r="AI143" s="8">
        <v>0</v>
      </c>
      <c r="AJ143" s="8">
        <v>224.54</v>
      </c>
      <c r="AK143" s="8">
        <v>2385618.21</v>
      </c>
      <c r="AL143" s="8">
        <v>2385618.21</v>
      </c>
      <c r="AM143" s="8">
        <v>0</v>
      </c>
      <c r="AN143" s="8">
        <v>147850.02</v>
      </c>
      <c r="AO143" s="8">
        <v>310579.46</v>
      </c>
      <c r="AP143" s="8">
        <v>5138</v>
      </c>
      <c r="AQ143" s="8">
        <v>1479</v>
      </c>
      <c r="AR143" s="8">
        <v>106</v>
      </c>
      <c r="AS143" s="8">
        <v>106</v>
      </c>
      <c r="AT143" s="8">
        <v>5.64</v>
      </c>
      <c r="AU143" s="8">
        <v>73.26</v>
      </c>
      <c r="AV143" s="8">
        <v>54.01</v>
      </c>
      <c r="AW143" s="8">
        <v>137.37</v>
      </c>
      <c r="AX143" s="8">
        <v>26.67</v>
      </c>
      <c r="AY143" s="8">
        <v>774.97</v>
      </c>
      <c r="AZ143" s="8">
        <v>150.45</v>
      </c>
      <c r="BA143" s="8">
        <v>2532</v>
      </c>
      <c r="BB143" s="8">
        <v>598</v>
      </c>
      <c r="BC143" s="8">
        <v>598</v>
      </c>
      <c r="BD143" s="8">
        <v>23.62</v>
      </c>
      <c r="BE143" s="1">
        <v>73.21</v>
      </c>
    </row>
    <row r="144" s="1" customFormat="1" ht="24" customHeight="1" spans="1:57">
      <c r="A144" s="10" t="s">
        <v>270</v>
      </c>
      <c r="B144" s="8">
        <v>5877395.72</v>
      </c>
      <c r="C144" s="8">
        <v>2383931.82</v>
      </c>
      <c r="D144" s="8">
        <v>0</v>
      </c>
      <c r="E144" s="8">
        <v>1758911.48</v>
      </c>
      <c r="F144" s="8">
        <v>325699.88</v>
      </c>
      <c r="G144" s="8">
        <v>25652</v>
      </c>
      <c r="H144" s="8">
        <v>1131242.85</v>
      </c>
      <c r="I144" s="8">
        <v>901830.26</v>
      </c>
      <c r="J144" s="8">
        <v>321651.6</v>
      </c>
      <c r="K144" s="8">
        <v>229412.59</v>
      </c>
      <c r="L144" s="8">
        <v>0</v>
      </c>
      <c r="M144" s="8">
        <v>27251.8</v>
      </c>
      <c r="N144" s="8">
        <v>120657.05</v>
      </c>
      <c r="O144" s="8">
        <v>1225</v>
      </c>
      <c r="P144" s="8">
        <v>125645.4</v>
      </c>
      <c r="Q144" s="8">
        <v>1537.5</v>
      </c>
      <c r="R144" s="8">
        <v>625020.34</v>
      </c>
      <c r="S144" s="8">
        <v>63531</v>
      </c>
      <c r="T144" s="8">
        <v>33567</v>
      </c>
      <c r="U144" s="8">
        <v>16785</v>
      </c>
      <c r="V144" s="8">
        <v>149876.14</v>
      </c>
      <c r="W144" s="8">
        <v>123184.09</v>
      </c>
      <c r="X144" s="8">
        <v>0</v>
      </c>
      <c r="Y144" s="8">
        <v>26692.05</v>
      </c>
      <c r="Z144" s="8">
        <v>0</v>
      </c>
      <c r="AA144" s="8">
        <v>3981.14</v>
      </c>
      <c r="AB144" s="8">
        <v>157311</v>
      </c>
      <c r="AC144" s="8">
        <v>1185.05</v>
      </c>
      <c r="AD144" s="8">
        <v>136394.2</v>
      </c>
      <c r="AE144" s="8">
        <v>60295</v>
      </c>
      <c r="AF144" s="8">
        <v>2094.81</v>
      </c>
      <c r="AG144" s="8">
        <v>0</v>
      </c>
      <c r="AH144" s="8">
        <v>3244991</v>
      </c>
      <c r="AI144" s="8">
        <v>0</v>
      </c>
      <c r="AJ144" s="8">
        <v>973.42</v>
      </c>
      <c r="AK144" s="8">
        <v>5660428.89</v>
      </c>
      <c r="AL144" s="8">
        <v>5660428.89</v>
      </c>
      <c r="AM144" s="8">
        <v>0</v>
      </c>
      <c r="AN144" s="8">
        <v>216966.83</v>
      </c>
      <c r="AO144" s="8">
        <v>1281118.39</v>
      </c>
      <c r="AP144" s="8">
        <v>34941</v>
      </c>
      <c r="AQ144" s="8">
        <v>20556</v>
      </c>
      <c r="AR144" s="8">
        <v>983</v>
      </c>
      <c r="AS144" s="8">
        <v>983</v>
      </c>
      <c r="AT144" s="8">
        <v>3.96</v>
      </c>
      <c r="AU144" s="8">
        <v>50.34</v>
      </c>
      <c r="AV144" s="8">
        <v>32.38</v>
      </c>
      <c r="AW144" s="8">
        <v>160.38</v>
      </c>
      <c r="AX144" s="8">
        <v>38.46</v>
      </c>
      <c r="AY144" s="8">
        <v>635.83</v>
      </c>
      <c r="AZ144" s="8">
        <v>152.47</v>
      </c>
      <c r="BA144" s="8">
        <v>4240</v>
      </c>
      <c r="BB144" s="8">
        <v>3897</v>
      </c>
      <c r="BC144" s="8">
        <v>3897</v>
      </c>
      <c r="BD144" s="8">
        <v>91.91</v>
      </c>
      <c r="BE144" s="1">
        <v>50.31</v>
      </c>
    </row>
    <row r="145" s="1" customFormat="1" ht="24" customHeight="1" spans="1:57">
      <c r="A145" s="10" t="s">
        <v>271</v>
      </c>
      <c r="B145" s="8">
        <v>3355815.57</v>
      </c>
      <c r="C145" s="8">
        <v>1061340.67</v>
      </c>
      <c r="D145" s="8">
        <v>150340.97</v>
      </c>
      <c r="E145" s="8">
        <v>763692.64</v>
      </c>
      <c r="F145" s="8">
        <v>135569</v>
      </c>
      <c r="G145" s="8">
        <v>4518.5</v>
      </c>
      <c r="H145" s="8">
        <v>447519.82</v>
      </c>
      <c r="I145" s="8">
        <v>345239.23</v>
      </c>
      <c r="J145" s="8">
        <v>93691</v>
      </c>
      <c r="K145" s="8">
        <v>102280.59</v>
      </c>
      <c r="L145" s="8">
        <v>0</v>
      </c>
      <c r="M145" s="8">
        <v>2739.52</v>
      </c>
      <c r="N145" s="8">
        <v>131561.2</v>
      </c>
      <c r="O145" s="8">
        <v>27512</v>
      </c>
      <c r="P145" s="8">
        <v>14272.6</v>
      </c>
      <c r="Q145" s="8">
        <v>0</v>
      </c>
      <c r="R145" s="8">
        <v>297648.03</v>
      </c>
      <c r="S145" s="8">
        <v>29088</v>
      </c>
      <c r="T145" s="8">
        <v>12614</v>
      </c>
      <c r="U145" s="8">
        <v>8458.5</v>
      </c>
      <c r="V145" s="8">
        <v>82485.28</v>
      </c>
      <c r="W145" s="8">
        <v>57413.51</v>
      </c>
      <c r="X145" s="8">
        <v>0</v>
      </c>
      <c r="Y145" s="8">
        <v>25071.77</v>
      </c>
      <c r="Z145" s="8">
        <v>0</v>
      </c>
      <c r="AA145" s="8">
        <v>2747.15</v>
      </c>
      <c r="AB145" s="8">
        <v>102913.7</v>
      </c>
      <c r="AC145" s="8">
        <v>28</v>
      </c>
      <c r="AD145" s="8">
        <v>36967.4</v>
      </c>
      <c r="AE145" s="8">
        <v>22346</v>
      </c>
      <c r="AF145" s="8">
        <v>0</v>
      </c>
      <c r="AG145" s="8">
        <v>0</v>
      </c>
      <c r="AH145" s="8">
        <v>2125274</v>
      </c>
      <c r="AI145" s="8">
        <v>0</v>
      </c>
      <c r="AJ145" s="8">
        <v>0</v>
      </c>
      <c r="AK145" s="8">
        <v>3003842.39</v>
      </c>
      <c r="AL145" s="8">
        <v>3003842.39</v>
      </c>
      <c r="AM145" s="8">
        <v>0</v>
      </c>
      <c r="AN145" s="8">
        <v>351973.18</v>
      </c>
      <c r="AO145" s="8">
        <v>542314.67</v>
      </c>
      <c r="AP145" s="8">
        <v>10589</v>
      </c>
      <c r="AQ145" s="8">
        <v>3890</v>
      </c>
      <c r="AR145" s="8">
        <v>379</v>
      </c>
      <c r="AS145" s="8">
        <v>379</v>
      </c>
      <c r="AT145" s="8">
        <v>4.54</v>
      </c>
      <c r="AU145" s="8">
        <v>72.12</v>
      </c>
      <c r="AV145" s="8">
        <v>42.26</v>
      </c>
      <c r="AW145" s="8">
        <v>173.15</v>
      </c>
      <c r="AX145" s="8">
        <v>47.98</v>
      </c>
      <c r="AY145" s="8">
        <v>785.35</v>
      </c>
      <c r="AZ145" s="8">
        <v>217.64</v>
      </c>
      <c r="BA145" s="8">
        <v>2628</v>
      </c>
      <c r="BB145" s="8">
        <v>1719</v>
      </c>
      <c r="BC145" s="8">
        <v>1719</v>
      </c>
      <c r="BD145" s="8">
        <v>65.41</v>
      </c>
      <c r="BE145" s="1">
        <v>72.12</v>
      </c>
    </row>
    <row r="146" s="1" customFormat="1" ht="24" customHeight="1" spans="1:57">
      <c r="A146" s="10" t="s">
        <v>272</v>
      </c>
      <c r="B146" s="8">
        <v>5063825.63</v>
      </c>
      <c r="C146" s="8">
        <v>1836447.89</v>
      </c>
      <c r="D146" s="8">
        <v>83575</v>
      </c>
      <c r="E146" s="8">
        <v>1408739.2</v>
      </c>
      <c r="F146" s="8">
        <v>246924</v>
      </c>
      <c r="G146" s="8">
        <v>13172</v>
      </c>
      <c r="H146" s="8">
        <v>925616.87</v>
      </c>
      <c r="I146" s="8">
        <v>755546.28</v>
      </c>
      <c r="J146" s="8">
        <v>352636</v>
      </c>
      <c r="K146" s="8">
        <v>170070.59</v>
      </c>
      <c r="L146" s="8">
        <v>0</v>
      </c>
      <c r="M146" s="8">
        <v>4839.73</v>
      </c>
      <c r="N146" s="8">
        <v>142002</v>
      </c>
      <c r="O146" s="8">
        <v>30320</v>
      </c>
      <c r="P146" s="8">
        <v>45856.4</v>
      </c>
      <c r="Q146" s="8">
        <v>8.2</v>
      </c>
      <c r="R146" s="8">
        <v>427708.69</v>
      </c>
      <c r="S146" s="8">
        <v>53360</v>
      </c>
      <c r="T146" s="8">
        <v>18725</v>
      </c>
      <c r="U146" s="8">
        <v>9097.5</v>
      </c>
      <c r="V146" s="8">
        <v>198764.14</v>
      </c>
      <c r="W146" s="8">
        <v>165294.78</v>
      </c>
      <c r="X146" s="8">
        <v>0</v>
      </c>
      <c r="Y146" s="8">
        <v>33469.36</v>
      </c>
      <c r="Z146" s="8">
        <v>0</v>
      </c>
      <c r="AA146" s="8">
        <v>8443.65</v>
      </c>
      <c r="AB146" s="8">
        <v>47680</v>
      </c>
      <c r="AC146" s="8">
        <v>682</v>
      </c>
      <c r="AD146" s="8">
        <v>56172.3</v>
      </c>
      <c r="AE146" s="8">
        <v>34768</v>
      </c>
      <c r="AF146" s="8">
        <v>16.1</v>
      </c>
      <c r="AG146" s="8">
        <v>0</v>
      </c>
      <c r="AH146" s="8">
        <v>3011402</v>
      </c>
      <c r="AI146" s="8">
        <v>0</v>
      </c>
      <c r="AJ146" s="8">
        <v>6000</v>
      </c>
      <c r="AK146" s="8">
        <v>4478820.63</v>
      </c>
      <c r="AL146" s="8">
        <v>4478820.63</v>
      </c>
      <c r="AM146" s="8">
        <v>0</v>
      </c>
      <c r="AN146" s="8">
        <v>585005</v>
      </c>
      <c r="AO146" s="8">
        <v>1124381.01</v>
      </c>
      <c r="AP146" s="8">
        <v>18207</v>
      </c>
      <c r="AQ146" s="8">
        <v>3314</v>
      </c>
      <c r="AR146" s="8">
        <v>553</v>
      </c>
      <c r="AS146" s="8">
        <v>553</v>
      </c>
      <c r="AT146" s="8">
        <v>4.81</v>
      </c>
      <c r="AU146" s="8">
        <v>77.37</v>
      </c>
      <c r="AV146" s="8">
        <v>50.84</v>
      </c>
      <c r="AW146" s="8">
        <v>160.67</v>
      </c>
      <c r="AX146" s="8">
        <v>74.67</v>
      </c>
      <c r="AY146" s="8">
        <v>773.43</v>
      </c>
      <c r="AZ146" s="8">
        <v>359.43</v>
      </c>
      <c r="BA146" s="8">
        <v>3274</v>
      </c>
      <c r="BB146" s="8">
        <v>2662</v>
      </c>
      <c r="BC146" s="8">
        <v>2662</v>
      </c>
      <c r="BD146" s="8">
        <v>81.31</v>
      </c>
      <c r="BE146" s="1">
        <v>77.04</v>
      </c>
    </row>
    <row r="147" s="1" customFormat="1" ht="24" customHeight="1" spans="1:57">
      <c r="A147" s="17" t="s">
        <v>273</v>
      </c>
      <c r="B147" s="18">
        <v>6027246.24</v>
      </c>
      <c r="C147" s="18">
        <v>3195780.39</v>
      </c>
      <c r="D147" s="18">
        <v>0</v>
      </c>
      <c r="E147" s="18">
        <v>2413819.14</v>
      </c>
      <c r="F147" s="18">
        <v>301813.61</v>
      </c>
      <c r="G147" s="18">
        <v>22411.5</v>
      </c>
      <c r="H147" s="18">
        <v>1906489.39</v>
      </c>
      <c r="I147" s="18">
        <v>1740734.35</v>
      </c>
      <c r="J147" s="18">
        <v>1031707.8</v>
      </c>
      <c r="K147" s="18">
        <v>165755.04</v>
      </c>
      <c r="L147" s="18">
        <v>0</v>
      </c>
      <c r="M147" s="18">
        <v>1071.44</v>
      </c>
      <c r="N147" s="18">
        <v>145532.9</v>
      </c>
      <c r="O147" s="18">
        <v>24836</v>
      </c>
      <c r="P147" s="18">
        <v>11664.3</v>
      </c>
      <c r="Q147" s="18">
        <v>0</v>
      </c>
      <c r="R147" s="18">
        <v>781961.25</v>
      </c>
      <c r="S147" s="18">
        <v>67628</v>
      </c>
      <c r="T147" s="18">
        <v>31916</v>
      </c>
      <c r="U147" s="18">
        <v>8076</v>
      </c>
      <c r="V147" s="18">
        <v>202201.43</v>
      </c>
      <c r="W147" s="18">
        <v>156974.26</v>
      </c>
      <c r="X147" s="18">
        <v>0</v>
      </c>
      <c r="Y147" s="18">
        <v>45227.17</v>
      </c>
      <c r="Z147" s="18">
        <v>0</v>
      </c>
      <c r="AA147" s="18">
        <v>3647.62</v>
      </c>
      <c r="AB147" s="18">
        <v>382473.5</v>
      </c>
      <c r="AC147" s="18">
        <v>126</v>
      </c>
      <c r="AD147" s="18">
        <v>34563.7</v>
      </c>
      <c r="AE147" s="18">
        <v>50566</v>
      </c>
      <c r="AF147" s="18">
        <v>763</v>
      </c>
      <c r="AG147" s="18">
        <v>0</v>
      </c>
      <c r="AH147" s="18">
        <v>2614260.3</v>
      </c>
      <c r="AI147" s="18">
        <v>0</v>
      </c>
      <c r="AJ147" s="18">
        <v>893.11</v>
      </c>
      <c r="AK147" s="18">
        <v>5377641.57</v>
      </c>
      <c r="AL147" s="18">
        <v>5377641.57</v>
      </c>
      <c r="AM147" s="18">
        <v>0</v>
      </c>
      <c r="AN147" s="18">
        <v>649604.67</v>
      </c>
      <c r="AO147" s="18">
        <v>2108690.82</v>
      </c>
      <c r="AP147" s="18">
        <v>24650</v>
      </c>
      <c r="AQ147" s="18">
        <v>15144</v>
      </c>
      <c r="AR147" s="18">
        <v>608</v>
      </c>
      <c r="AS147" s="18">
        <v>608</v>
      </c>
      <c r="AT147" s="18">
        <v>5.71</v>
      </c>
      <c r="AU147" s="18">
        <v>97.92</v>
      </c>
      <c r="AV147" s="18">
        <v>77.34</v>
      </c>
      <c r="AW147" s="18">
        <v>225.15</v>
      </c>
      <c r="AX147" s="18">
        <v>58.22</v>
      </c>
      <c r="AY147" s="18">
        <v>1286.12</v>
      </c>
      <c r="AZ147" s="18">
        <v>332.57</v>
      </c>
      <c r="BA147" s="18">
        <v>4240</v>
      </c>
      <c r="BB147" s="18">
        <v>3473</v>
      </c>
      <c r="BC147" s="18">
        <v>3473</v>
      </c>
      <c r="BD147" s="18">
        <v>81.91</v>
      </c>
      <c r="BE147" s="1">
        <v>97.89</v>
      </c>
    </row>
    <row r="148" s="1" customFormat="1" ht="24" customHeight="1" spans="1:57">
      <c r="A148" s="19" t="s">
        <v>274</v>
      </c>
      <c r="B148" s="20">
        <v>3194273</v>
      </c>
      <c r="C148" s="20">
        <v>1020798.83</v>
      </c>
      <c r="D148" s="20">
        <v>14673.23</v>
      </c>
      <c r="E148" s="20">
        <v>880991.31</v>
      </c>
      <c r="F148" s="20">
        <v>139204.5</v>
      </c>
      <c r="G148" s="20">
        <v>4299</v>
      </c>
      <c r="H148" s="20">
        <v>630162.91</v>
      </c>
      <c r="I148" s="20">
        <v>555443.57</v>
      </c>
      <c r="J148" s="20">
        <v>122667.6</v>
      </c>
      <c r="K148" s="20">
        <v>74719.34</v>
      </c>
      <c r="L148" s="20">
        <v>0</v>
      </c>
      <c r="M148" s="20">
        <v>0</v>
      </c>
      <c r="N148" s="20">
        <v>58971</v>
      </c>
      <c r="O148" s="20">
        <v>0</v>
      </c>
      <c r="P148" s="20">
        <v>39368.9</v>
      </c>
      <c r="Q148" s="20">
        <v>8985</v>
      </c>
      <c r="R148" s="20">
        <v>139807.52</v>
      </c>
      <c r="S148" s="20">
        <v>15888</v>
      </c>
      <c r="T148" s="20">
        <v>6930</v>
      </c>
      <c r="U148" s="20">
        <v>1698.5</v>
      </c>
      <c r="V148" s="20">
        <v>66549.62</v>
      </c>
      <c r="W148" s="20">
        <v>61798.78</v>
      </c>
      <c r="X148" s="20">
        <v>0</v>
      </c>
      <c r="Y148" s="20">
        <v>4750.84</v>
      </c>
      <c r="Z148" s="20">
        <v>0</v>
      </c>
      <c r="AA148" s="20">
        <v>0</v>
      </c>
      <c r="AB148" s="20">
        <v>16245</v>
      </c>
      <c r="AC148" s="20">
        <v>0</v>
      </c>
      <c r="AD148" s="20">
        <v>19810.4</v>
      </c>
      <c r="AE148" s="20">
        <v>12686</v>
      </c>
      <c r="AF148" s="20">
        <v>0</v>
      </c>
      <c r="AG148" s="20">
        <v>0</v>
      </c>
      <c r="AH148" s="20">
        <v>2045062</v>
      </c>
      <c r="AI148" s="20">
        <v>0</v>
      </c>
      <c r="AJ148" s="20">
        <v>467.83</v>
      </c>
      <c r="AK148" s="20">
        <v>2836672.57</v>
      </c>
      <c r="AL148" s="20">
        <v>2836672.57</v>
      </c>
      <c r="AM148" s="20">
        <v>0</v>
      </c>
      <c r="AN148" s="20">
        <v>357600.43</v>
      </c>
      <c r="AO148" s="20">
        <v>698523.33</v>
      </c>
      <c r="AP148" s="20">
        <v>10999</v>
      </c>
      <c r="AQ148" s="20">
        <v>735</v>
      </c>
      <c r="AR148" s="20">
        <v>204</v>
      </c>
      <c r="AS148" s="20">
        <v>204</v>
      </c>
      <c r="AT148" s="20">
        <v>5.7</v>
      </c>
      <c r="AU148" s="20">
        <v>80.1</v>
      </c>
      <c r="AV148" s="20">
        <v>57.29</v>
      </c>
      <c r="AW148" s="20">
        <v>120.32</v>
      </c>
      <c r="AX148" s="20">
        <v>57.27</v>
      </c>
      <c r="AY148" s="20">
        <v>685.33</v>
      </c>
      <c r="AZ148" s="20">
        <v>326.22</v>
      </c>
      <c r="BA148" s="20">
        <v>4240</v>
      </c>
      <c r="BB148" s="20">
        <v>1162</v>
      </c>
      <c r="BC148" s="20">
        <v>1162</v>
      </c>
      <c r="BD148" s="20">
        <v>27.41</v>
      </c>
      <c r="BE148" s="1">
        <v>80.05</v>
      </c>
    </row>
    <row r="149" ht="24" customHeight="1" spans="1:57">
      <c r="A149" s="19" t="s">
        <v>275</v>
      </c>
      <c r="B149" s="20">
        <v>3693653.64</v>
      </c>
      <c r="C149" s="20">
        <v>1388198.3</v>
      </c>
      <c r="D149" s="20">
        <v>221762.03</v>
      </c>
      <c r="E149" s="20">
        <v>751080.61</v>
      </c>
      <c r="F149" s="20">
        <v>156156</v>
      </c>
      <c r="G149" s="20">
        <v>331</v>
      </c>
      <c r="H149" s="20">
        <v>561377.81</v>
      </c>
      <c r="I149" s="20">
        <v>503725.38</v>
      </c>
      <c r="J149" s="20">
        <v>206117.8</v>
      </c>
      <c r="K149" s="20">
        <v>48699.13</v>
      </c>
      <c r="L149" s="20">
        <v>8953.3</v>
      </c>
      <c r="M149" s="20">
        <v>0</v>
      </c>
      <c r="N149" s="20">
        <v>15614</v>
      </c>
      <c r="O149" s="20">
        <v>0</v>
      </c>
      <c r="P149" s="20">
        <v>15385.8</v>
      </c>
      <c r="Q149" s="20">
        <v>2216</v>
      </c>
      <c r="R149" s="20">
        <v>637117.69</v>
      </c>
      <c r="S149" s="20">
        <v>64260</v>
      </c>
      <c r="T149" s="20">
        <v>22491</v>
      </c>
      <c r="U149" s="20">
        <v>5196.5</v>
      </c>
      <c r="V149" s="20">
        <v>222673.19</v>
      </c>
      <c r="W149" s="20">
        <v>187599.47</v>
      </c>
      <c r="X149" s="20">
        <v>0</v>
      </c>
      <c r="Y149" s="20">
        <v>21958.93</v>
      </c>
      <c r="Z149" s="20">
        <v>13114.79</v>
      </c>
      <c r="AA149" s="20">
        <v>0</v>
      </c>
      <c r="AB149" s="20">
        <v>92153.5</v>
      </c>
      <c r="AC149" s="20">
        <v>0</v>
      </c>
      <c r="AD149" s="20">
        <v>124655.5</v>
      </c>
      <c r="AE149" s="20">
        <v>68059</v>
      </c>
      <c r="AF149" s="20">
        <v>37629</v>
      </c>
      <c r="AG149" s="20">
        <v>0</v>
      </c>
      <c r="AH149" s="20">
        <v>2106579</v>
      </c>
      <c r="AI149" s="20">
        <v>0</v>
      </c>
      <c r="AJ149" s="20">
        <v>784.29</v>
      </c>
      <c r="AK149" s="20">
        <v>3519236.12</v>
      </c>
      <c r="AL149" s="20">
        <v>3519236.12</v>
      </c>
      <c r="AM149" s="20">
        <v>0</v>
      </c>
      <c r="AN149" s="20">
        <v>174417.52</v>
      </c>
      <c r="AO149" s="20">
        <v>804733.1</v>
      </c>
      <c r="AP149" s="20">
        <v>11730</v>
      </c>
      <c r="AQ149" s="20">
        <v>5000</v>
      </c>
      <c r="AR149" s="20">
        <v>768</v>
      </c>
      <c r="AS149" s="20">
        <v>768</v>
      </c>
      <c r="AT149" s="20">
        <v>5.38</v>
      </c>
      <c r="AU149" s="20">
        <v>64.03</v>
      </c>
      <c r="AV149" s="20">
        <v>47.86</v>
      </c>
      <c r="AW149" s="20">
        <v>154.19</v>
      </c>
      <c r="AX149" s="20">
        <v>53.89</v>
      </c>
      <c r="AY149" s="20">
        <v>829.58</v>
      </c>
      <c r="AZ149" s="20">
        <v>289.94</v>
      </c>
      <c r="BA149" s="20">
        <v>4240</v>
      </c>
      <c r="BB149" s="20">
        <v>4132</v>
      </c>
      <c r="BC149" s="20">
        <v>4132</v>
      </c>
      <c r="BD149" s="20">
        <v>97.45</v>
      </c>
      <c r="BE149" s="1">
        <v>63.96</v>
      </c>
    </row>
    <row r="150" spans="1:1">
      <c r="A150" s="11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6"/>
  <sheetViews>
    <sheetView workbookViewId="0">
      <selection activeCell="E4" sqref="E4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40" width="14.3583333333333" style="1" customWidth="1"/>
    <col min="41" max="41" width="16.4083333333333" style="1" customWidth="1"/>
    <col min="42" max="71" width="14.3583333333333" style="1" customWidth="1"/>
    <col min="72" max="72" width="10.2583333333333" style="1" customWidth="1"/>
    <col min="73" max="76" width="14.3583333333333" style="1" customWidth="1"/>
    <col min="77" max="77" width="9.76666666666667" style="1" customWidth="1"/>
    <col min="78" max="16384" width="9" style="1"/>
  </cols>
  <sheetData>
    <row r="1" s="1" customFormat="1" ht="19.9" customHeight="1" spans="1:76">
      <c r="A1" s="2"/>
      <c r="B1" s="3" t="s">
        <v>331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</row>
    <row r="2" s="1" customFormat="1" ht="8.5" customHeight="1" spans="1:76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</row>
    <row r="3" s="1" customFormat="1" ht="19.9" customHeight="1" spans="1:76">
      <c r="A3" s="2"/>
      <c r="B3" s="4" t="s">
        <v>280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3"/>
      <c r="BV3" s="13"/>
      <c r="BW3" s="13"/>
      <c r="BX3" s="13"/>
    </row>
    <row r="4" s="1" customFormat="1" ht="56.95" customHeight="1" spans="1:76">
      <c r="A4" s="5"/>
      <c r="B4" s="6" t="s">
        <v>6</v>
      </c>
      <c r="C4" s="6" t="s">
        <v>281</v>
      </c>
      <c r="D4" s="6" t="s">
        <v>282</v>
      </c>
      <c r="E4" s="6" t="s">
        <v>284</v>
      </c>
      <c r="F4" s="6" t="s">
        <v>332</v>
      </c>
      <c r="G4" s="6" t="s">
        <v>285</v>
      </c>
      <c r="H4" s="6" t="s">
        <v>286</v>
      </c>
      <c r="I4" s="6" t="s">
        <v>293</v>
      </c>
      <c r="J4" s="6" t="s">
        <v>294</v>
      </c>
      <c r="K4" s="6" t="s">
        <v>295</v>
      </c>
      <c r="L4" s="6" t="s">
        <v>292</v>
      </c>
      <c r="M4" s="6" t="s">
        <v>333</v>
      </c>
      <c r="N4" s="6" t="s">
        <v>296</v>
      </c>
      <c r="O4" s="6" t="s">
        <v>297</v>
      </c>
      <c r="P4" s="6" t="s">
        <v>298</v>
      </c>
      <c r="Q4" s="6" t="s">
        <v>299</v>
      </c>
      <c r="R4" s="6" t="s">
        <v>300</v>
      </c>
      <c r="S4" s="6" t="s">
        <v>307</v>
      </c>
      <c r="T4" s="6" t="s">
        <v>308</v>
      </c>
      <c r="U4" s="6" t="s">
        <v>309</v>
      </c>
      <c r="V4" s="6" t="s">
        <v>310</v>
      </c>
      <c r="W4" s="6" t="s">
        <v>306</v>
      </c>
      <c r="X4" s="6" t="s">
        <v>311</v>
      </c>
      <c r="Y4" s="6" t="s">
        <v>312</v>
      </c>
      <c r="Z4" s="6" t="s">
        <v>334</v>
      </c>
      <c r="AA4" s="6" t="s">
        <v>113</v>
      </c>
      <c r="AB4" s="6" t="s">
        <v>335</v>
      </c>
      <c r="AC4" s="6" t="s">
        <v>288</v>
      </c>
      <c r="AD4" s="6" t="s">
        <v>290</v>
      </c>
      <c r="AE4" s="6" t="s">
        <v>291</v>
      </c>
      <c r="AF4" s="6" t="s">
        <v>336</v>
      </c>
      <c r="AG4" s="6" t="s">
        <v>302</v>
      </c>
      <c r="AH4" s="6" t="s">
        <v>304</v>
      </c>
      <c r="AI4" s="6" t="s">
        <v>305</v>
      </c>
      <c r="AJ4" s="6" t="s">
        <v>337</v>
      </c>
      <c r="AK4" s="6" t="s">
        <v>338</v>
      </c>
      <c r="AL4" s="6" t="s">
        <v>339</v>
      </c>
      <c r="AM4" s="6" t="s">
        <v>315</v>
      </c>
      <c r="AN4" s="6" t="s">
        <v>316</v>
      </c>
      <c r="AO4" s="6" t="s">
        <v>317</v>
      </c>
      <c r="AP4" s="6" t="s">
        <v>340</v>
      </c>
      <c r="AQ4" s="6" t="s">
        <v>341</v>
      </c>
      <c r="AR4" s="6" t="s">
        <v>342</v>
      </c>
      <c r="AS4" s="6" t="s">
        <v>343</v>
      </c>
      <c r="AT4" s="6" t="s">
        <v>344</v>
      </c>
      <c r="AU4" s="6" t="s">
        <v>345</v>
      </c>
      <c r="AV4" s="6" t="s">
        <v>319</v>
      </c>
      <c r="AW4" s="6" t="s">
        <v>346</v>
      </c>
      <c r="AX4" s="6" t="s">
        <v>347</v>
      </c>
      <c r="AY4" s="6" t="s">
        <v>348</v>
      </c>
      <c r="AZ4" s="6" t="s">
        <v>349</v>
      </c>
      <c r="BA4" s="6" t="s">
        <v>350</v>
      </c>
      <c r="BB4" s="6" t="s">
        <v>351</v>
      </c>
      <c r="BC4" s="6" t="s">
        <v>352</v>
      </c>
      <c r="BD4" s="6" t="s">
        <v>353</v>
      </c>
      <c r="BE4" s="6" t="s">
        <v>354</v>
      </c>
      <c r="BF4" s="6" t="s">
        <v>355</v>
      </c>
      <c r="BG4" s="6" t="s">
        <v>356</v>
      </c>
      <c r="BH4" s="6" t="s">
        <v>320</v>
      </c>
      <c r="BI4" s="6" t="s">
        <v>321</v>
      </c>
      <c r="BJ4" s="6" t="s">
        <v>40</v>
      </c>
      <c r="BK4" s="6" t="s">
        <v>322</v>
      </c>
      <c r="BL4" s="6" t="s">
        <v>357</v>
      </c>
      <c r="BM4" s="6" t="s">
        <v>324</v>
      </c>
      <c r="BN4" s="6" t="s">
        <v>358</v>
      </c>
      <c r="BO4" s="6" t="s">
        <v>325</v>
      </c>
      <c r="BP4" s="6" t="s">
        <v>359</v>
      </c>
      <c r="BQ4" s="6" t="s">
        <v>326</v>
      </c>
      <c r="BR4" s="6" t="s">
        <v>327</v>
      </c>
      <c r="BS4" s="6" t="s">
        <v>328</v>
      </c>
      <c r="BT4" s="6" t="s">
        <v>329</v>
      </c>
      <c r="BU4" s="6" t="s">
        <v>330</v>
      </c>
      <c r="BV4" s="6" t="s">
        <v>360</v>
      </c>
      <c r="BW4" s="6" t="s">
        <v>361</v>
      </c>
      <c r="BX4" s="6" t="s">
        <v>362</v>
      </c>
    </row>
    <row r="5" s="1" customFormat="1" ht="19.9" customHeight="1" spans="1:76">
      <c r="A5" s="7"/>
      <c r="B5" s="6" t="s">
        <v>16</v>
      </c>
      <c r="C5" s="8">
        <v>2995357051.69</v>
      </c>
      <c r="D5" s="9">
        <v>2387137057.01</v>
      </c>
      <c r="E5" s="9">
        <v>805135916.5</v>
      </c>
      <c r="F5" s="9">
        <v>0</v>
      </c>
      <c r="G5" s="9">
        <v>102214344.49</v>
      </c>
      <c r="H5" s="9">
        <v>162164104.89</v>
      </c>
      <c r="I5" s="9">
        <v>122454965.83</v>
      </c>
      <c r="J5" s="9">
        <v>19677802.87</v>
      </c>
      <c r="K5" s="8">
        <v>77860110.9</v>
      </c>
      <c r="L5" s="8">
        <v>10107479.53</v>
      </c>
      <c r="M5" s="8">
        <v>1352483.15</v>
      </c>
      <c r="N5" s="8">
        <v>38857072.12</v>
      </c>
      <c r="O5" s="8">
        <v>1307852031.66</v>
      </c>
      <c r="P5" s="8">
        <v>49025038.51</v>
      </c>
      <c r="Q5" s="8">
        <v>28182238.88</v>
      </c>
      <c r="R5" s="8">
        <v>180268333.36</v>
      </c>
      <c r="S5" s="8">
        <v>243779566.94</v>
      </c>
      <c r="T5" s="8">
        <v>143992689.54</v>
      </c>
      <c r="U5" s="8">
        <v>147582135.92</v>
      </c>
      <c r="V5" s="8">
        <v>90937240.87</v>
      </c>
      <c r="W5" s="8">
        <v>176188812.62</v>
      </c>
      <c r="X5" s="8">
        <v>11934548.9</v>
      </c>
      <c r="Y5" s="8">
        <v>274149108.85</v>
      </c>
      <c r="Z5" s="8">
        <v>507761461.99</v>
      </c>
      <c r="AA5" s="8">
        <v>199169394.23</v>
      </c>
      <c r="AB5" s="8">
        <v>271800035.87</v>
      </c>
      <c r="AC5" s="8">
        <v>213964269.35</v>
      </c>
      <c r="AD5" s="8">
        <v>25742262.36</v>
      </c>
      <c r="AE5" s="8">
        <v>32093504.16</v>
      </c>
      <c r="AF5" s="8">
        <v>235961426.12</v>
      </c>
      <c r="AG5" s="8">
        <v>225209211.72</v>
      </c>
      <c r="AH5" s="8">
        <v>5231702.15</v>
      </c>
      <c r="AI5" s="8">
        <v>5520512.25</v>
      </c>
      <c r="AJ5" s="8">
        <v>105168566.72</v>
      </c>
      <c r="AK5" s="8">
        <v>440587396.75</v>
      </c>
      <c r="AL5" s="8">
        <v>9098000</v>
      </c>
      <c r="AM5" s="8">
        <v>15441922.97</v>
      </c>
      <c r="AN5" s="8">
        <v>2652969132.52</v>
      </c>
      <c r="AO5" s="8">
        <v>2420021044.48</v>
      </c>
      <c r="AP5" s="8">
        <v>507998503.3</v>
      </c>
      <c r="AQ5" s="8">
        <v>381454078.01</v>
      </c>
      <c r="AR5" s="8">
        <v>196287876.02</v>
      </c>
      <c r="AS5" s="8">
        <v>350539.57</v>
      </c>
      <c r="AT5" s="8">
        <v>221967113.62</v>
      </c>
      <c r="AU5" s="8">
        <v>10274197.73</v>
      </c>
      <c r="AV5" s="8">
        <v>342573918.17</v>
      </c>
      <c r="AW5" s="8">
        <v>89526937.01</v>
      </c>
      <c r="AX5" s="8">
        <v>43454016.89</v>
      </c>
      <c r="AY5" s="8">
        <v>2710242.78</v>
      </c>
      <c r="AZ5" s="8">
        <v>5590983.61</v>
      </c>
      <c r="BA5" s="8">
        <v>27736</v>
      </c>
      <c r="BB5" s="8">
        <v>477727.55</v>
      </c>
      <c r="BC5" s="8">
        <v>4634882.27</v>
      </c>
      <c r="BD5" s="8">
        <v>1592233.92</v>
      </c>
      <c r="BE5" s="8">
        <v>316</v>
      </c>
      <c r="BF5" s="8">
        <v>-237041.31</v>
      </c>
      <c r="BG5" s="8">
        <v>3732689</v>
      </c>
      <c r="BH5" s="8">
        <v>186660</v>
      </c>
      <c r="BI5" s="8">
        <v>183249</v>
      </c>
      <c r="BJ5" s="8">
        <v>7.93239253693062</v>
      </c>
      <c r="BK5" s="8">
        <v>215.698633478439</v>
      </c>
      <c r="BL5" s="8">
        <v>72.8161483236348</v>
      </c>
      <c r="BM5" s="8">
        <v>833.403130241619</v>
      </c>
      <c r="BN5" s="8">
        <v>150.361804228789</v>
      </c>
      <c r="BO5" s="8">
        <v>6610.88077058324</v>
      </c>
      <c r="BP5" s="8">
        <v>1192.72885370387</v>
      </c>
      <c r="BQ5" s="8">
        <v>1955450</v>
      </c>
      <c r="BR5" s="8">
        <v>1569291</v>
      </c>
      <c r="BS5" s="8">
        <v>1453603</v>
      </c>
      <c r="BT5" s="8">
        <v>80.2521670203789</v>
      </c>
      <c r="BU5" s="8">
        <v>203.344191740084</v>
      </c>
      <c r="BV5" s="8">
        <v>829.130599691198</v>
      </c>
      <c r="BW5" s="8">
        <v>7.94609501839471</v>
      </c>
      <c r="BX5" s="8">
        <v>6588.35052780485</v>
      </c>
    </row>
    <row r="6" s="1" customFormat="1" ht="19.9" customHeight="1" spans="2:76">
      <c r="B6" s="10" t="s">
        <v>17</v>
      </c>
      <c r="C6" s="8">
        <v>838576948.15</v>
      </c>
      <c r="D6" s="8">
        <v>633113563.48</v>
      </c>
      <c r="E6" s="8">
        <v>171766469.09</v>
      </c>
      <c r="F6" s="8"/>
      <c r="G6" s="8">
        <v>19624465</v>
      </c>
      <c r="H6" s="8">
        <v>40494883.85</v>
      </c>
      <c r="I6" s="8">
        <v>16872272.25</v>
      </c>
      <c r="J6" s="8">
        <v>2764523.7</v>
      </c>
      <c r="K6" s="8">
        <v>23433498.24</v>
      </c>
      <c r="L6" s="8">
        <v>3693090.54</v>
      </c>
      <c r="M6" s="8">
        <v>810593.55</v>
      </c>
      <c r="N6" s="8">
        <v>9467709.96</v>
      </c>
      <c r="O6" s="8">
        <v>398333299.11</v>
      </c>
      <c r="P6" s="8">
        <v>10466002</v>
      </c>
      <c r="Q6" s="8">
        <v>3595297.62</v>
      </c>
      <c r="R6" s="8">
        <v>59018205.29</v>
      </c>
      <c r="S6" s="8">
        <v>66289316.97</v>
      </c>
      <c r="T6" s="8">
        <v>45409362.15</v>
      </c>
      <c r="U6" s="8">
        <v>44680849.54</v>
      </c>
      <c r="V6" s="8">
        <v>16910035.09</v>
      </c>
      <c r="W6" s="8">
        <v>72060342.41</v>
      </c>
      <c r="X6" s="8">
        <v>2881297.22</v>
      </c>
      <c r="Y6" s="8">
        <v>63013795.28</v>
      </c>
      <c r="Z6" s="8">
        <v>132438616.37</v>
      </c>
      <c r="AA6" s="8">
        <v>47281791.67</v>
      </c>
      <c r="AB6" s="8">
        <v>55416025.55</v>
      </c>
      <c r="AC6" s="8">
        <v>46038888.15</v>
      </c>
      <c r="AD6" s="8">
        <v>6498596.5</v>
      </c>
      <c r="AE6" s="8">
        <v>2878540.9</v>
      </c>
      <c r="AF6" s="8">
        <v>77022590.82</v>
      </c>
      <c r="AG6" s="8">
        <v>75571324.73</v>
      </c>
      <c r="AH6" s="8">
        <v>1037096.39</v>
      </c>
      <c r="AI6" s="8">
        <v>414169.7</v>
      </c>
      <c r="AJ6" s="8">
        <v>9572820</v>
      </c>
      <c r="AK6" s="8">
        <v>180313543.05</v>
      </c>
      <c r="AL6" s="8">
        <v>9098000</v>
      </c>
      <c r="AM6" s="8">
        <v>1374290.88</v>
      </c>
      <c r="AN6" s="8">
        <v>702925181.64</v>
      </c>
      <c r="AO6" s="8">
        <v>649574192.22</v>
      </c>
      <c r="AP6" s="8">
        <v>132438616.37</v>
      </c>
      <c r="AQ6" s="8">
        <v>119365955.15</v>
      </c>
      <c r="AR6" s="8">
        <v>60153167.06</v>
      </c>
      <c r="AS6" s="8">
        <v>292865.44</v>
      </c>
      <c r="AT6" s="8">
        <v>53339834.42</v>
      </c>
      <c r="AU6" s="8">
        <v>11155</v>
      </c>
      <c r="AV6" s="8">
        <v>135651766.51</v>
      </c>
      <c r="AW6" s="8">
        <v>6686255.96</v>
      </c>
      <c r="AX6" s="8">
        <v>10232665.9</v>
      </c>
      <c r="AY6" s="8">
        <v>267886.18</v>
      </c>
      <c r="AZ6" s="8">
        <v>487694.26</v>
      </c>
      <c r="BA6" s="8">
        <v>2110</v>
      </c>
      <c r="BB6" s="8">
        <v>0</v>
      </c>
      <c r="BC6" s="8">
        <v>2001850.84</v>
      </c>
      <c r="BD6" s="8">
        <v>703813.63</v>
      </c>
      <c r="BE6" s="8">
        <v>199</v>
      </c>
      <c r="BF6" s="8">
        <v>0</v>
      </c>
      <c r="BG6" s="8">
        <v>669071</v>
      </c>
      <c r="BH6" s="8">
        <v>43041</v>
      </c>
      <c r="BI6" s="8">
        <v>42157</v>
      </c>
      <c r="BJ6" s="8">
        <v>7.88630595156202</v>
      </c>
      <c r="BK6" s="8">
        <v>256.723829145188</v>
      </c>
      <c r="BL6" s="8">
        <v>82.8253287767666</v>
      </c>
      <c r="BM6" s="8">
        <v>1153.55942842332</v>
      </c>
      <c r="BN6" s="8">
        <v>223.05475349543</v>
      </c>
      <c r="BO6" s="8">
        <v>9097.32258585531</v>
      </c>
      <c r="BP6" s="8">
        <v>1759.07803001521</v>
      </c>
      <c r="BQ6" s="8">
        <v>358704</v>
      </c>
      <c r="BR6" s="8">
        <v>345308</v>
      </c>
      <c r="BS6" s="8">
        <v>332463</v>
      </c>
      <c r="BT6" s="8">
        <v>96.2654444890495</v>
      </c>
      <c r="BU6" s="8">
        <v>241.060905735118</v>
      </c>
      <c r="BV6" s="8">
        <v>1145.72391789359</v>
      </c>
      <c r="BW6" s="8">
        <v>7.92370942370942</v>
      </c>
      <c r="BX6" s="8">
        <v>9078.38340518273</v>
      </c>
    </row>
    <row r="7" s="1" customFormat="1" ht="19.9" customHeight="1" spans="2:76">
      <c r="B7" s="10" t="s">
        <v>363</v>
      </c>
      <c r="C7" s="8">
        <v>412606467.61</v>
      </c>
      <c r="D7" s="8">
        <v>382580098.29</v>
      </c>
      <c r="E7" s="8">
        <v>84625385.61</v>
      </c>
      <c r="F7" s="8"/>
      <c r="G7" s="8">
        <v>8268619.45</v>
      </c>
      <c r="H7" s="8">
        <v>21973019.15</v>
      </c>
      <c r="I7" s="8">
        <v>8637197.72</v>
      </c>
      <c r="J7" s="8">
        <v>3352392.93</v>
      </c>
      <c r="K7" s="8">
        <v>11141412.28</v>
      </c>
      <c r="L7" s="8">
        <v>1423849.25</v>
      </c>
      <c r="M7" s="8">
        <v>0</v>
      </c>
      <c r="N7" s="8">
        <v>2865840.4</v>
      </c>
      <c r="O7" s="8">
        <v>237793112.68</v>
      </c>
      <c r="P7" s="8">
        <v>7796821.78</v>
      </c>
      <c r="Q7" s="8">
        <v>3752666</v>
      </c>
      <c r="R7" s="8">
        <v>31772422.5</v>
      </c>
      <c r="S7" s="8">
        <v>35226032.53</v>
      </c>
      <c r="T7" s="8">
        <v>30637503.51</v>
      </c>
      <c r="U7" s="8">
        <v>26684249.3</v>
      </c>
      <c r="V7" s="8">
        <v>20372387.81</v>
      </c>
      <c r="W7" s="8">
        <v>44888839.93</v>
      </c>
      <c r="X7" s="8">
        <v>1169599</v>
      </c>
      <c r="Y7" s="8">
        <v>60161600</v>
      </c>
      <c r="Z7" s="8">
        <v>62455644.75</v>
      </c>
      <c r="AA7" s="8">
        <v>16724851.69</v>
      </c>
      <c r="AB7" s="8">
        <v>26963054.43</v>
      </c>
      <c r="AC7" s="8">
        <v>24075299.81</v>
      </c>
      <c r="AD7" s="8">
        <v>1639554.01</v>
      </c>
      <c r="AE7" s="8">
        <v>1248200.61</v>
      </c>
      <c r="AF7" s="8">
        <v>35492590.32</v>
      </c>
      <c r="AG7" s="8">
        <v>35029697.48</v>
      </c>
      <c r="AH7" s="8">
        <v>300920.67</v>
      </c>
      <c r="AI7" s="8">
        <v>161972.17</v>
      </c>
      <c r="AJ7" s="8">
        <v>18632609</v>
      </c>
      <c r="AK7" s="8">
        <v>7944520</v>
      </c>
      <c r="AL7" s="8">
        <v>0</v>
      </c>
      <c r="AM7" s="8">
        <v>678667.98</v>
      </c>
      <c r="AN7" s="8">
        <v>472060444.91</v>
      </c>
      <c r="AO7" s="8">
        <v>416085122.93</v>
      </c>
      <c r="AP7" s="8">
        <v>62455644.75</v>
      </c>
      <c r="AQ7" s="8">
        <v>81866772.75</v>
      </c>
      <c r="AR7" s="8">
        <v>7115424.54</v>
      </c>
      <c r="AS7" s="8">
        <v>57674.13</v>
      </c>
      <c r="AT7" s="8">
        <v>53211335.47</v>
      </c>
      <c r="AU7" s="8">
        <v>2715379.82</v>
      </c>
      <c r="AV7" s="8">
        <v>-59453977.3</v>
      </c>
      <c r="AW7" s="8">
        <v>-60225398.63</v>
      </c>
      <c r="AX7" s="8">
        <v>9361320.46</v>
      </c>
      <c r="AY7" s="8">
        <v>131359.09</v>
      </c>
      <c r="AZ7" s="8">
        <v>0</v>
      </c>
      <c r="BA7" s="8">
        <v>113</v>
      </c>
      <c r="BB7" s="8">
        <v>0</v>
      </c>
      <c r="BC7" s="8">
        <v>94332.62</v>
      </c>
      <c r="BD7" s="8">
        <v>0</v>
      </c>
      <c r="BE7" s="8">
        <v>11</v>
      </c>
      <c r="BF7" s="8">
        <v>0</v>
      </c>
      <c r="BG7" s="8">
        <v>296097</v>
      </c>
      <c r="BH7" s="8">
        <v>23357</v>
      </c>
      <c r="BI7" s="8">
        <v>22824</v>
      </c>
      <c r="BJ7" s="8">
        <v>9.07461444093936</v>
      </c>
      <c r="BK7" s="8">
        <v>285.802914619196</v>
      </c>
      <c r="BL7" s="8">
        <v>91.0615589823605</v>
      </c>
      <c r="BM7" s="8">
        <v>1107.80758008311</v>
      </c>
      <c r="BN7" s="8">
        <v>165.349450832044</v>
      </c>
      <c r="BO7" s="8">
        <v>10052.9266640043</v>
      </c>
      <c r="BP7" s="8">
        <v>1500.48251432186</v>
      </c>
      <c r="BQ7" s="8">
        <v>291759</v>
      </c>
      <c r="BR7" s="8">
        <v>214652</v>
      </c>
      <c r="BS7" s="8">
        <v>207119</v>
      </c>
      <c r="BT7" s="8">
        <v>73.5716807364983</v>
      </c>
      <c r="BU7" s="8">
        <v>253.840430766528</v>
      </c>
      <c r="BV7" s="8">
        <v>1107.36811238656</v>
      </c>
      <c r="BW7" s="8">
        <v>9.07899004953316</v>
      </c>
      <c r="BX7" s="8">
        <v>10053.7840735279</v>
      </c>
    </row>
    <row r="8" s="1" customFormat="1" ht="19.9" customHeight="1" spans="2:76">
      <c r="B8" s="10" t="s">
        <v>19</v>
      </c>
      <c r="C8" s="8">
        <v>279491867.22</v>
      </c>
      <c r="D8" s="8">
        <v>232446826.25</v>
      </c>
      <c r="E8" s="8">
        <v>65480109.25</v>
      </c>
      <c r="F8" s="8"/>
      <c r="G8" s="8">
        <v>11699363</v>
      </c>
      <c r="H8" s="8">
        <v>10003316.67</v>
      </c>
      <c r="I8" s="8">
        <v>11497472.72</v>
      </c>
      <c r="J8" s="8">
        <v>588343.9</v>
      </c>
      <c r="K8" s="8">
        <v>5467082.69</v>
      </c>
      <c r="L8" s="8">
        <v>698433.39</v>
      </c>
      <c r="M8" s="8">
        <v>0</v>
      </c>
      <c r="N8" s="8">
        <v>2541102.2</v>
      </c>
      <c r="O8" s="8">
        <v>123461525.67</v>
      </c>
      <c r="P8" s="8">
        <v>3980261</v>
      </c>
      <c r="Q8" s="8">
        <v>5573633.8</v>
      </c>
      <c r="R8" s="8">
        <v>17530383.28</v>
      </c>
      <c r="S8" s="8">
        <v>31354355.17</v>
      </c>
      <c r="T8" s="8">
        <v>11382847.3</v>
      </c>
      <c r="U8" s="8">
        <v>13107737.27</v>
      </c>
      <c r="V8" s="8">
        <v>8270164.33</v>
      </c>
      <c r="W8" s="8">
        <v>11094896.42</v>
      </c>
      <c r="X8" s="8">
        <v>476372</v>
      </c>
      <c r="Y8" s="8">
        <v>43505191.33</v>
      </c>
      <c r="Z8" s="8">
        <v>43675869.78</v>
      </c>
      <c r="AA8" s="8">
        <v>23449126.06</v>
      </c>
      <c r="AB8" s="8">
        <v>22984994.68</v>
      </c>
      <c r="AC8" s="8">
        <v>13564772.85</v>
      </c>
      <c r="AD8" s="8">
        <v>1730379.61</v>
      </c>
      <c r="AE8" s="8">
        <v>7689842.22</v>
      </c>
      <c r="AF8" s="8">
        <v>20690875.1</v>
      </c>
      <c r="AG8" s="8">
        <v>18318297.91</v>
      </c>
      <c r="AH8" s="8">
        <v>851914.5</v>
      </c>
      <c r="AI8" s="8">
        <v>1520662.69</v>
      </c>
      <c r="AJ8" s="8">
        <v>14699100</v>
      </c>
      <c r="AK8" s="8">
        <v>23985621.65</v>
      </c>
      <c r="AL8" s="8">
        <v>0</v>
      </c>
      <c r="AM8" s="8">
        <v>2692443.24</v>
      </c>
      <c r="AN8" s="8">
        <v>262971972.07</v>
      </c>
      <c r="AO8" s="8">
        <v>239450423.96</v>
      </c>
      <c r="AP8" s="8">
        <v>43675869.78</v>
      </c>
      <c r="AQ8" s="8">
        <v>27423435.87</v>
      </c>
      <c r="AR8" s="8">
        <v>23723744.36</v>
      </c>
      <c r="AS8" s="8">
        <v>0</v>
      </c>
      <c r="AT8" s="8">
        <v>23470163.02</v>
      </c>
      <c r="AU8" s="8">
        <v>51385.09</v>
      </c>
      <c r="AV8" s="8">
        <v>16519895.15</v>
      </c>
      <c r="AW8" s="8">
        <v>16258017.86</v>
      </c>
      <c r="AX8" s="8">
        <v>2807312.94</v>
      </c>
      <c r="AY8" s="8">
        <v>237941.31</v>
      </c>
      <c r="AZ8" s="8">
        <v>257521.13</v>
      </c>
      <c r="BA8" s="8">
        <v>1921</v>
      </c>
      <c r="BB8" s="8">
        <v>395827.55</v>
      </c>
      <c r="BC8" s="8">
        <v>2259880.87</v>
      </c>
      <c r="BD8" s="8">
        <v>755163.92</v>
      </c>
      <c r="BE8" s="8">
        <v>60</v>
      </c>
      <c r="BF8" s="8">
        <v>0</v>
      </c>
      <c r="BG8" s="8">
        <v>311909</v>
      </c>
      <c r="BH8" s="8">
        <v>16430</v>
      </c>
      <c r="BI8" s="8">
        <v>16022</v>
      </c>
      <c r="BJ8" s="8">
        <v>7.9860816377481</v>
      </c>
      <c r="BK8" s="8">
        <v>209.933375599935</v>
      </c>
      <c r="BL8" s="8">
        <v>73.6913480534387</v>
      </c>
      <c r="BM8" s="8">
        <v>940.243745011728</v>
      </c>
      <c r="BN8" s="8">
        <v>157.575129466598</v>
      </c>
      <c r="BO8" s="8">
        <v>7508.86330704567</v>
      </c>
      <c r="BP8" s="8">
        <v>1258.40784799897</v>
      </c>
      <c r="BQ8" s="8">
        <v>169600</v>
      </c>
      <c r="BR8" s="8">
        <v>131308</v>
      </c>
      <c r="BS8" s="8">
        <v>127953</v>
      </c>
      <c r="BT8" s="8">
        <v>77.4221698113208</v>
      </c>
      <c r="BU8" s="8">
        <v>200.579809121643</v>
      </c>
      <c r="BV8" s="8">
        <v>914.267625201816</v>
      </c>
      <c r="BW8" s="8">
        <v>8.01610073925573</v>
      </c>
      <c r="BX8" s="8">
        <v>7328.86138625786</v>
      </c>
    </row>
    <row r="9" s="1" customFormat="1" ht="19.9" customHeight="1" spans="2:76">
      <c r="B9" s="10" t="s">
        <v>364</v>
      </c>
      <c r="C9" s="8">
        <v>70734629.32</v>
      </c>
      <c r="D9" s="8">
        <v>57915935.96</v>
      </c>
      <c r="E9" s="8">
        <v>49925613.19</v>
      </c>
      <c r="F9" s="8"/>
      <c r="G9" s="8">
        <v>6180165</v>
      </c>
      <c r="H9" s="8">
        <v>7674513.83</v>
      </c>
      <c r="I9" s="8">
        <v>8337405.31</v>
      </c>
      <c r="J9" s="8">
        <v>1168161.65</v>
      </c>
      <c r="K9" s="8">
        <v>3568046.73</v>
      </c>
      <c r="L9" s="8">
        <v>440685.13</v>
      </c>
      <c r="M9" s="8">
        <v>0</v>
      </c>
      <c r="N9" s="8">
        <v>2809779.11</v>
      </c>
      <c r="O9" s="8">
        <v>7990322.77</v>
      </c>
      <c r="P9" s="8">
        <v>426909</v>
      </c>
      <c r="Q9" s="8">
        <v>289398.49</v>
      </c>
      <c r="R9" s="8">
        <v>876982</v>
      </c>
      <c r="S9" s="8">
        <v>1837436.24</v>
      </c>
      <c r="T9" s="8">
        <v>1092621.49</v>
      </c>
      <c r="U9" s="8">
        <v>775681</v>
      </c>
      <c r="V9" s="8">
        <v>481014.49</v>
      </c>
      <c r="W9" s="8">
        <v>1347661.99</v>
      </c>
      <c r="X9" s="8">
        <v>71868</v>
      </c>
      <c r="Y9" s="8">
        <v>0</v>
      </c>
      <c r="Z9" s="8">
        <v>20537606.5</v>
      </c>
      <c r="AA9" s="8">
        <v>0</v>
      </c>
      <c r="AB9" s="8">
        <v>19746856.43</v>
      </c>
      <c r="AC9" s="8">
        <v>15289457.14</v>
      </c>
      <c r="AD9" s="8">
        <v>2283224.3</v>
      </c>
      <c r="AE9" s="8">
        <v>2174174.99</v>
      </c>
      <c r="AF9" s="8">
        <v>790750.07</v>
      </c>
      <c r="AG9" s="8">
        <v>669317.81</v>
      </c>
      <c r="AH9" s="8">
        <v>32527.18</v>
      </c>
      <c r="AI9" s="8">
        <v>88905.08</v>
      </c>
      <c r="AJ9" s="8">
        <v>7725746</v>
      </c>
      <c r="AK9" s="8">
        <v>4065267.85</v>
      </c>
      <c r="AL9" s="8">
        <v>0</v>
      </c>
      <c r="AM9" s="8">
        <v>1026440.09</v>
      </c>
      <c r="AN9" s="8">
        <v>40758775.57</v>
      </c>
      <c r="AO9" s="8">
        <v>38357872.79</v>
      </c>
      <c r="AP9" s="8">
        <v>20537606.5</v>
      </c>
      <c r="AQ9" s="8">
        <v>3115266.03</v>
      </c>
      <c r="AR9" s="8">
        <v>551763.55</v>
      </c>
      <c r="AS9" s="8">
        <v>0</v>
      </c>
      <c r="AT9" s="8">
        <v>2400776.26</v>
      </c>
      <c r="AU9" s="8">
        <v>126.52</v>
      </c>
      <c r="AV9" s="8">
        <v>29975853.75</v>
      </c>
      <c r="AW9" s="8">
        <v>26462349.45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255323</v>
      </c>
      <c r="BH9" s="8">
        <v>1340</v>
      </c>
      <c r="BI9" s="8">
        <v>1271</v>
      </c>
      <c r="BJ9" s="8">
        <v>10.8190401258851</v>
      </c>
      <c r="BK9" s="8">
        <v>195.539035613713</v>
      </c>
      <c r="BL9" s="8">
        <v>77.3406877954591</v>
      </c>
      <c r="BM9" s="8">
        <v>543.079098076531</v>
      </c>
      <c r="BN9" s="8">
        <v>53.744992183783</v>
      </c>
      <c r="BO9" s="8">
        <v>5875.59455361949</v>
      </c>
      <c r="BP9" s="8">
        <v>581.469227001731</v>
      </c>
      <c r="BQ9" s="8">
        <v>23699</v>
      </c>
      <c r="BR9" s="8">
        <v>14713</v>
      </c>
      <c r="BS9" s="8">
        <v>13751</v>
      </c>
      <c r="BT9" s="8">
        <v>62.0827883033039</v>
      </c>
      <c r="BU9" s="8">
        <v>195.539035613713</v>
      </c>
      <c r="BV9" s="8">
        <v>543.079098076531</v>
      </c>
      <c r="BW9" s="8">
        <v>10.8190401258851</v>
      </c>
      <c r="BX9" s="8">
        <v>5875.59455361949</v>
      </c>
    </row>
    <row r="10" s="1" customFormat="1" ht="19.9" customHeight="1" spans="2:76">
      <c r="B10" s="10" t="s">
        <v>365</v>
      </c>
      <c r="C10" s="8">
        <v>136180548.55</v>
      </c>
      <c r="D10" s="8">
        <v>113255008.57</v>
      </c>
      <c r="E10" s="8">
        <v>37353980.43</v>
      </c>
      <c r="F10" s="8"/>
      <c r="G10" s="8">
        <v>4261211.48</v>
      </c>
      <c r="H10" s="8">
        <v>8270416.02</v>
      </c>
      <c r="I10" s="8">
        <v>6851393.94</v>
      </c>
      <c r="J10" s="8">
        <v>850545.79</v>
      </c>
      <c r="K10" s="8">
        <v>3235756.08</v>
      </c>
      <c r="L10" s="8">
        <v>468888.58</v>
      </c>
      <c r="M10" s="8">
        <v>69325.98</v>
      </c>
      <c r="N10" s="8">
        <v>1582407.84</v>
      </c>
      <c r="O10" s="8">
        <v>45901028.14</v>
      </c>
      <c r="P10" s="8">
        <v>2824767</v>
      </c>
      <c r="Q10" s="8">
        <v>968881.33</v>
      </c>
      <c r="R10" s="8">
        <v>5870670.19</v>
      </c>
      <c r="S10" s="8">
        <v>6502642.59</v>
      </c>
      <c r="T10" s="8">
        <v>3643369.2</v>
      </c>
      <c r="U10" s="8">
        <v>6254666.42</v>
      </c>
      <c r="V10" s="8">
        <v>4035272.52</v>
      </c>
      <c r="W10" s="8">
        <v>4244602.64</v>
      </c>
      <c r="X10" s="8">
        <v>2440051.28</v>
      </c>
      <c r="Y10" s="8">
        <v>30000000</v>
      </c>
      <c r="Z10" s="8">
        <v>20949465.67</v>
      </c>
      <c r="AA10" s="8">
        <v>8586086.84</v>
      </c>
      <c r="AB10" s="8">
        <v>11833360.7</v>
      </c>
      <c r="AC10" s="8">
        <v>10720559.96</v>
      </c>
      <c r="AD10" s="8">
        <v>747839.15</v>
      </c>
      <c r="AE10" s="8">
        <v>364961.59</v>
      </c>
      <c r="AF10" s="8">
        <v>9116104.97</v>
      </c>
      <c r="AG10" s="8">
        <v>8901565.15</v>
      </c>
      <c r="AH10" s="8">
        <v>124027.4</v>
      </c>
      <c r="AI10" s="8">
        <v>90512.42</v>
      </c>
      <c r="AJ10" s="8">
        <v>6942382</v>
      </c>
      <c r="AK10" s="8">
        <v>12606040</v>
      </c>
      <c r="AL10" s="8">
        <v>0</v>
      </c>
      <c r="AM10" s="8">
        <v>2332043.75</v>
      </c>
      <c r="AN10" s="8">
        <v>92876766.85</v>
      </c>
      <c r="AO10" s="8">
        <v>85320456.71</v>
      </c>
      <c r="AP10" s="8">
        <v>20949465.67</v>
      </c>
      <c r="AQ10" s="8">
        <v>12989967.28</v>
      </c>
      <c r="AR10" s="8">
        <v>3361087.36</v>
      </c>
      <c r="AS10" s="8">
        <v>0</v>
      </c>
      <c r="AT10" s="8">
        <v>7519208.78</v>
      </c>
      <c r="AU10" s="8">
        <v>37101.36</v>
      </c>
      <c r="AV10" s="8">
        <v>43303781.7</v>
      </c>
      <c r="AW10" s="8">
        <v>34058829.06</v>
      </c>
      <c r="AX10" s="8">
        <v>2274082.87</v>
      </c>
      <c r="AY10" s="8">
        <v>1991787.93</v>
      </c>
      <c r="AZ10" s="8">
        <v>4676696.86</v>
      </c>
      <c r="BA10" s="8">
        <v>22528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134193</v>
      </c>
      <c r="BH10" s="8">
        <v>9860</v>
      </c>
      <c r="BI10" s="8">
        <v>9743</v>
      </c>
      <c r="BJ10" s="8">
        <v>6.23924869136816</v>
      </c>
      <c r="BK10" s="8">
        <v>278.360126310612</v>
      </c>
      <c r="BL10" s="8">
        <v>88.1816540356054</v>
      </c>
      <c r="BM10" s="8">
        <v>572.72478807162</v>
      </c>
      <c r="BN10" s="8">
        <v>113.745149042361</v>
      </c>
      <c r="BO10" s="8">
        <v>3573.37238448996</v>
      </c>
      <c r="BP10" s="8">
        <v>709.684272312026</v>
      </c>
      <c r="BQ10" s="8">
        <v>84800</v>
      </c>
      <c r="BR10" s="8">
        <v>80145</v>
      </c>
      <c r="BS10" s="8">
        <v>60789</v>
      </c>
      <c r="BT10" s="8">
        <v>94.5106132075472</v>
      </c>
      <c r="BU10" s="8">
        <v>254.434359647159</v>
      </c>
      <c r="BV10" s="8">
        <v>572.72478807162</v>
      </c>
      <c r="BW10" s="8">
        <v>6.23924869136816</v>
      </c>
      <c r="BX10" s="8">
        <v>3573.37238448996</v>
      </c>
    </row>
    <row r="11" s="1" customFormat="1" ht="19.9" customHeight="1" spans="2:76">
      <c r="B11" s="10" t="s">
        <v>366</v>
      </c>
      <c r="C11" s="8">
        <v>27068969.49</v>
      </c>
      <c r="D11" s="8">
        <v>23466263.65</v>
      </c>
      <c r="E11" s="8">
        <v>11605948.11</v>
      </c>
      <c r="F11" s="8"/>
      <c r="G11" s="8">
        <v>1160950</v>
      </c>
      <c r="H11" s="8">
        <v>1491531.7</v>
      </c>
      <c r="I11" s="8">
        <v>3093435.55</v>
      </c>
      <c r="J11" s="8">
        <v>117671.95</v>
      </c>
      <c r="K11" s="8">
        <v>581872.88</v>
      </c>
      <c r="L11" s="8">
        <v>34162.24</v>
      </c>
      <c r="M11" s="8">
        <v>0</v>
      </c>
      <c r="N11" s="8">
        <v>745676.6</v>
      </c>
      <c r="O11" s="8">
        <v>11860315.54</v>
      </c>
      <c r="P11" s="8">
        <v>668826</v>
      </c>
      <c r="Q11" s="8">
        <v>361357</v>
      </c>
      <c r="R11" s="8">
        <v>1207130.5</v>
      </c>
      <c r="S11" s="8">
        <v>3073857.8</v>
      </c>
      <c r="T11" s="8">
        <v>896209</v>
      </c>
      <c r="U11" s="8">
        <v>1549417.9</v>
      </c>
      <c r="V11" s="8">
        <v>874962</v>
      </c>
      <c r="W11" s="8">
        <v>962452.39</v>
      </c>
      <c r="X11" s="8">
        <v>159032</v>
      </c>
      <c r="Y11" s="8">
        <v>0</v>
      </c>
      <c r="Z11" s="8">
        <v>6487718.14</v>
      </c>
      <c r="AA11" s="8">
        <v>3020997.75</v>
      </c>
      <c r="AB11" s="8">
        <v>4380647.19</v>
      </c>
      <c r="AC11" s="8">
        <v>3075652.32</v>
      </c>
      <c r="AD11" s="8">
        <v>420525.38</v>
      </c>
      <c r="AE11" s="8">
        <v>884469.49</v>
      </c>
      <c r="AF11" s="8">
        <v>2107070.95</v>
      </c>
      <c r="AG11" s="8">
        <v>1828367.96</v>
      </c>
      <c r="AH11" s="8">
        <v>90888.58</v>
      </c>
      <c r="AI11" s="8">
        <v>187814.41</v>
      </c>
      <c r="AJ11" s="8">
        <v>1927093</v>
      </c>
      <c r="AK11" s="8">
        <v>0</v>
      </c>
      <c r="AL11" s="8">
        <v>0</v>
      </c>
      <c r="AM11" s="8">
        <v>1513658.04</v>
      </c>
      <c r="AN11" s="8">
        <v>30567542.01</v>
      </c>
      <c r="AO11" s="8">
        <v>26535206.93</v>
      </c>
      <c r="AP11" s="8">
        <v>6487718.14</v>
      </c>
      <c r="AQ11" s="8">
        <v>3162418.87</v>
      </c>
      <c r="AR11" s="8">
        <v>2844516.68</v>
      </c>
      <c r="AS11" s="8">
        <v>0</v>
      </c>
      <c r="AT11" s="8">
        <v>2712112.35</v>
      </c>
      <c r="AU11" s="8">
        <v>1320222.73</v>
      </c>
      <c r="AV11" s="8">
        <v>-3498572.52</v>
      </c>
      <c r="AW11" s="8">
        <v>-654055.84</v>
      </c>
      <c r="AX11" s="8">
        <v>473922.4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66184</v>
      </c>
      <c r="BH11" s="8">
        <v>2386</v>
      </c>
      <c r="BI11" s="8">
        <v>2287</v>
      </c>
      <c r="BJ11" s="8">
        <v>12.1652820288588</v>
      </c>
      <c r="BK11" s="8">
        <v>175.358819503203</v>
      </c>
      <c r="BL11" s="8">
        <v>66.1889155989363</v>
      </c>
      <c r="BM11" s="8">
        <v>434.189322741251</v>
      </c>
      <c r="BN11" s="8">
        <v>77.1368776541221</v>
      </c>
      <c r="BO11" s="8">
        <v>5282.03556506649</v>
      </c>
      <c r="BP11" s="8">
        <v>938.391871487969</v>
      </c>
      <c r="BQ11" s="8">
        <v>38160</v>
      </c>
      <c r="BR11" s="8">
        <v>27316</v>
      </c>
      <c r="BS11" s="8">
        <v>27822</v>
      </c>
      <c r="BT11" s="8">
        <v>71.5828092243187</v>
      </c>
      <c r="BU11" s="8">
        <v>168.198140184939</v>
      </c>
      <c r="BV11" s="8">
        <v>434.189322741251</v>
      </c>
      <c r="BW11" s="8">
        <v>12.1652820288588</v>
      </c>
      <c r="BX11" s="8">
        <v>5282.03556506649</v>
      </c>
    </row>
    <row r="12" s="1" customFormat="1" ht="19.9" customHeight="1" spans="2:76">
      <c r="B12" s="10" t="s">
        <v>367</v>
      </c>
      <c r="C12" s="8">
        <v>129037077.73</v>
      </c>
      <c r="D12" s="8">
        <v>54026672.92</v>
      </c>
      <c r="E12" s="8">
        <v>23246230.14</v>
      </c>
      <c r="F12" s="8"/>
      <c r="G12" s="8">
        <v>3134252</v>
      </c>
      <c r="H12" s="8">
        <v>4173311.47</v>
      </c>
      <c r="I12" s="8">
        <v>4059165.6</v>
      </c>
      <c r="J12" s="8">
        <v>1131031.45</v>
      </c>
      <c r="K12" s="8">
        <v>2113345.57</v>
      </c>
      <c r="L12" s="8">
        <v>227702.6</v>
      </c>
      <c r="M12" s="8">
        <v>0</v>
      </c>
      <c r="N12" s="8">
        <v>1170572.1</v>
      </c>
      <c r="O12" s="8">
        <v>22804409.48</v>
      </c>
      <c r="P12" s="8">
        <v>947014</v>
      </c>
      <c r="Q12" s="8">
        <v>992720.5</v>
      </c>
      <c r="R12" s="8">
        <v>3735204.25</v>
      </c>
      <c r="S12" s="8">
        <v>3801660.24</v>
      </c>
      <c r="T12" s="8">
        <v>2757068.5</v>
      </c>
      <c r="U12" s="8">
        <v>2858965.18</v>
      </c>
      <c r="V12" s="8">
        <v>1918699.66</v>
      </c>
      <c r="W12" s="8">
        <v>1558719.31</v>
      </c>
      <c r="X12" s="8">
        <v>147997.11</v>
      </c>
      <c r="Y12" s="8">
        <v>7976033.3</v>
      </c>
      <c r="Z12" s="8">
        <v>11323210.08</v>
      </c>
      <c r="AA12" s="8">
        <v>5695574.67</v>
      </c>
      <c r="AB12" s="8">
        <v>7236849.35</v>
      </c>
      <c r="AC12" s="8">
        <v>6217471.35</v>
      </c>
      <c r="AD12" s="8">
        <v>876084.94</v>
      </c>
      <c r="AE12" s="8">
        <v>143293.06</v>
      </c>
      <c r="AF12" s="8">
        <v>4086360.73</v>
      </c>
      <c r="AG12" s="8">
        <v>3860062.59</v>
      </c>
      <c r="AH12" s="8">
        <v>172316.93</v>
      </c>
      <c r="AI12" s="8">
        <v>53981.21</v>
      </c>
      <c r="AJ12" s="8">
        <v>3070300</v>
      </c>
      <c r="AK12" s="8">
        <v>71170820.7</v>
      </c>
      <c r="AL12" s="8">
        <v>0</v>
      </c>
      <c r="AM12" s="8">
        <v>134801.67</v>
      </c>
      <c r="AN12" s="8">
        <v>72459263.03</v>
      </c>
      <c r="AO12" s="8">
        <v>67702262.03</v>
      </c>
      <c r="AP12" s="8">
        <v>11323210.08</v>
      </c>
      <c r="AQ12" s="8">
        <v>7732415.95</v>
      </c>
      <c r="AR12" s="8">
        <v>13121727.43</v>
      </c>
      <c r="AS12" s="8">
        <v>0</v>
      </c>
      <c r="AT12" s="8">
        <v>4671885.45</v>
      </c>
      <c r="AU12" s="8">
        <v>85115.55</v>
      </c>
      <c r="AV12" s="8">
        <v>56577814.7</v>
      </c>
      <c r="AW12" s="8">
        <v>-1471278.57</v>
      </c>
      <c r="AX12" s="8">
        <v>244620.87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112265</v>
      </c>
      <c r="BH12" s="8">
        <v>4560</v>
      </c>
      <c r="BI12" s="8">
        <v>4536</v>
      </c>
      <c r="BJ12" s="8">
        <v>7.44223985890653</v>
      </c>
      <c r="BK12" s="8">
        <v>207.065694027524</v>
      </c>
      <c r="BL12" s="8">
        <v>64.4622041598005</v>
      </c>
      <c r="BM12" s="8">
        <v>630.914634942592</v>
      </c>
      <c r="BN12" s="8">
        <v>113.054661225619</v>
      </c>
      <c r="BO12" s="8">
        <v>4695.41804373722</v>
      </c>
      <c r="BP12" s="8">
        <v>841.379906008476</v>
      </c>
      <c r="BQ12" s="8">
        <v>46640</v>
      </c>
      <c r="BR12" s="8">
        <v>36145</v>
      </c>
      <c r="BS12" s="8">
        <v>33758</v>
      </c>
      <c r="BT12" s="8">
        <v>77.4978559176672</v>
      </c>
      <c r="BU12" s="8">
        <v>204.886734690242</v>
      </c>
      <c r="BV12" s="8">
        <v>630.914634942592</v>
      </c>
      <c r="BW12" s="8">
        <v>7.44223985890653</v>
      </c>
      <c r="BX12" s="8">
        <v>4695.41804373722</v>
      </c>
    </row>
    <row r="13" s="1" customFormat="1" ht="19.9" customHeight="1" spans="2:76">
      <c r="B13" s="10" t="s">
        <v>368</v>
      </c>
      <c r="C13" s="8">
        <v>12246558.55</v>
      </c>
      <c r="D13" s="8">
        <v>12245435.04</v>
      </c>
      <c r="E13" s="8">
        <v>6784332.92</v>
      </c>
      <c r="F13" s="8"/>
      <c r="G13" s="8">
        <v>1216708</v>
      </c>
      <c r="H13" s="8">
        <v>971118.64</v>
      </c>
      <c r="I13" s="8">
        <v>585914</v>
      </c>
      <c r="J13" s="8">
        <v>29464</v>
      </c>
      <c r="K13" s="8">
        <v>264983.9</v>
      </c>
      <c r="L13" s="8">
        <v>27694.94</v>
      </c>
      <c r="M13" s="8">
        <v>0</v>
      </c>
      <c r="N13" s="8">
        <v>625980.09</v>
      </c>
      <c r="O13" s="8">
        <v>5461102.12</v>
      </c>
      <c r="P13" s="8">
        <v>324762</v>
      </c>
      <c r="Q13" s="8">
        <v>303737.46</v>
      </c>
      <c r="R13" s="8">
        <v>475358.5</v>
      </c>
      <c r="S13" s="8">
        <v>2015587.51</v>
      </c>
      <c r="T13" s="8">
        <v>167055</v>
      </c>
      <c r="U13" s="8">
        <v>570460</v>
      </c>
      <c r="V13" s="8">
        <v>493849.21</v>
      </c>
      <c r="W13" s="8">
        <v>95363.44</v>
      </c>
      <c r="X13" s="8">
        <v>72656.12</v>
      </c>
      <c r="Y13" s="8">
        <v>0</v>
      </c>
      <c r="Z13" s="8">
        <v>4004742.23</v>
      </c>
      <c r="AA13" s="8">
        <v>2442892.76</v>
      </c>
      <c r="AB13" s="8">
        <v>3062469.35</v>
      </c>
      <c r="AC13" s="8">
        <v>1240289.34</v>
      </c>
      <c r="AD13" s="8">
        <v>263620.55</v>
      </c>
      <c r="AE13" s="8">
        <v>1558559.46</v>
      </c>
      <c r="AF13" s="8">
        <v>942272.88</v>
      </c>
      <c r="AG13" s="8">
        <v>637826.95</v>
      </c>
      <c r="AH13" s="8">
        <v>51140.34</v>
      </c>
      <c r="AI13" s="8">
        <v>253305.59</v>
      </c>
      <c r="AJ13" s="8">
        <v>0</v>
      </c>
      <c r="AK13" s="8">
        <v>0</v>
      </c>
      <c r="AL13" s="8">
        <v>0</v>
      </c>
      <c r="AM13" s="8">
        <v>0</v>
      </c>
      <c r="AN13" s="8">
        <v>9686876.78</v>
      </c>
      <c r="AO13" s="8">
        <v>9405359.46</v>
      </c>
      <c r="AP13" s="8">
        <v>4004742.23</v>
      </c>
      <c r="AQ13" s="8">
        <v>267080.01</v>
      </c>
      <c r="AR13" s="8">
        <v>0</v>
      </c>
      <c r="AS13" s="8">
        <v>0</v>
      </c>
      <c r="AT13" s="8">
        <v>281506.52</v>
      </c>
      <c r="AU13" s="8">
        <v>10.8</v>
      </c>
      <c r="AV13" s="8">
        <v>2559681.77</v>
      </c>
      <c r="AW13" s="8">
        <v>2559681.77</v>
      </c>
      <c r="AX13" s="8">
        <v>582582.64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43428</v>
      </c>
      <c r="BH13" s="8">
        <v>1318</v>
      </c>
      <c r="BI13" s="8">
        <v>1165</v>
      </c>
      <c r="BJ13" s="8">
        <v>10.1459227467811</v>
      </c>
      <c r="BK13" s="8">
        <v>156.220247766418</v>
      </c>
      <c r="BL13" s="8">
        <v>70.5183142212397</v>
      </c>
      <c r="BM13" s="8">
        <v>430.992196353879</v>
      </c>
      <c r="BN13" s="8">
        <v>74.364523715571</v>
      </c>
      <c r="BO13" s="8">
        <v>4372.81352867197</v>
      </c>
      <c r="BP13" s="8">
        <v>754.496712719355</v>
      </c>
      <c r="BQ13" s="8">
        <v>16960</v>
      </c>
      <c r="BR13" s="8">
        <v>12671</v>
      </c>
      <c r="BS13" s="8">
        <v>11820</v>
      </c>
      <c r="BT13" s="8">
        <v>74.7110849056604</v>
      </c>
      <c r="BU13" s="8">
        <v>142.805339412361</v>
      </c>
      <c r="BV13" s="8">
        <v>430.992196353879</v>
      </c>
      <c r="BW13" s="8">
        <v>10.1459227467811</v>
      </c>
      <c r="BX13" s="8">
        <v>4372.81352867197</v>
      </c>
    </row>
    <row r="14" s="1" customFormat="1" ht="19.9" customHeight="1" spans="2:76">
      <c r="B14" s="10" t="s">
        <v>369</v>
      </c>
      <c r="C14" s="8">
        <v>104756476.26</v>
      </c>
      <c r="D14" s="8">
        <v>71553173.45</v>
      </c>
      <c r="E14" s="8">
        <v>25131597.46</v>
      </c>
      <c r="F14" s="8"/>
      <c r="G14" s="8">
        <v>3120438.96</v>
      </c>
      <c r="H14" s="8">
        <v>6191202.11</v>
      </c>
      <c r="I14" s="8">
        <v>4215464.95</v>
      </c>
      <c r="J14" s="8">
        <v>664843.01</v>
      </c>
      <c r="K14" s="8">
        <v>1492820.47</v>
      </c>
      <c r="L14" s="8">
        <v>195723.21</v>
      </c>
      <c r="M14" s="8">
        <v>0</v>
      </c>
      <c r="N14" s="8">
        <v>1171431</v>
      </c>
      <c r="O14" s="8">
        <v>40337731.37</v>
      </c>
      <c r="P14" s="8">
        <v>1893649</v>
      </c>
      <c r="Q14" s="8">
        <v>1404566.99</v>
      </c>
      <c r="R14" s="8">
        <v>6419344.29</v>
      </c>
      <c r="S14" s="8">
        <v>7182581.21</v>
      </c>
      <c r="T14" s="8">
        <v>4196188.34</v>
      </c>
      <c r="U14" s="8">
        <v>3883800.22</v>
      </c>
      <c r="V14" s="8">
        <v>3522980.69</v>
      </c>
      <c r="W14" s="8">
        <v>3512693.34</v>
      </c>
      <c r="X14" s="8">
        <v>332567.09</v>
      </c>
      <c r="Y14" s="8">
        <v>6083844.62</v>
      </c>
      <c r="Z14" s="8">
        <v>16069033.95</v>
      </c>
      <c r="AA14" s="8">
        <v>7584416.45</v>
      </c>
      <c r="AB14" s="8">
        <v>8079673.75</v>
      </c>
      <c r="AC14" s="8">
        <v>6932509.32</v>
      </c>
      <c r="AD14" s="8">
        <v>876189.9</v>
      </c>
      <c r="AE14" s="8">
        <v>270974.53</v>
      </c>
      <c r="AF14" s="8">
        <v>7989360.2</v>
      </c>
      <c r="AG14" s="8">
        <v>7691425.75</v>
      </c>
      <c r="AH14" s="8">
        <v>159297.25</v>
      </c>
      <c r="AI14" s="8">
        <v>138637.2</v>
      </c>
      <c r="AJ14" s="8">
        <v>11027293.25</v>
      </c>
      <c r="AK14" s="8">
        <v>12445073.37</v>
      </c>
      <c r="AL14" s="8">
        <v>0</v>
      </c>
      <c r="AM14" s="8">
        <v>314846.47</v>
      </c>
      <c r="AN14" s="8">
        <v>94684545.98</v>
      </c>
      <c r="AO14" s="8">
        <v>87786572.14</v>
      </c>
      <c r="AP14" s="8">
        <v>16069033.95</v>
      </c>
      <c r="AQ14" s="8">
        <v>11321070.01</v>
      </c>
      <c r="AR14" s="8">
        <v>12023442</v>
      </c>
      <c r="AS14" s="8">
        <v>0</v>
      </c>
      <c r="AT14" s="8">
        <v>5974470.77</v>
      </c>
      <c r="AU14" s="8">
        <v>923503.07</v>
      </c>
      <c r="AV14" s="8">
        <v>10071930.28</v>
      </c>
      <c r="AW14" s="8">
        <v>9650298.91</v>
      </c>
      <c r="AX14" s="8">
        <v>626487.78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125126</v>
      </c>
      <c r="BH14" s="8">
        <v>6688</v>
      </c>
      <c r="BI14" s="8">
        <v>6449</v>
      </c>
      <c r="BJ14" s="8">
        <v>8.66739029306869</v>
      </c>
      <c r="BK14" s="8">
        <v>200.850322554865</v>
      </c>
      <c r="BL14" s="8">
        <v>64.5723011204706</v>
      </c>
      <c r="BM14" s="8">
        <v>595.20637691638</v>
      </c>
      <c r="BN14" s="8">
        <v>117.887594989007</v>
      </c>
      <c r="BO14" s="8">
        <v>5158.88597365762</v>
      </c>
      <c r="BP14" s="8">
        <v>1021.77779648093</v>
      </c>
      <c r="BQ14" s="8">
        <v>75458</v>
      </c>
      <c r="BR14" s="8">
        <v>67771</v>
      </c>
      <c r="BS14" s="8">
        <v>55896</v>
      </c>
      <c r="BT14" s="8">
        <v>89.8128760370007</v>
      </c>
      <c r="BU14" s="8">
        <v>195.843467225037</v>
      </c>
      <c r="BV14" s="8">
        <v>595.20637691638</v>
      </c>
      <c r="BW14" s="8">
        <v>8.66739029306869</v>
      </c>
      <c r="BX14" s="8">
        <v>5158.88597365762</v>
      </c>
    </row>
    <row r="15" s="1" customFormat="1" ht="19.9" customHeight="1" spans="2:76">
      <c r="B15" s="10" t="s">
        <v>370</v>
      </c>
      <c r="C15" s="8">
        <v>6860490.14</v>
      </c>
      <c r="D15" s="8">
        <v>6141874.79</v>
      </c>
      <c r="E15" s="8">
        <v>3568159.63</v>
      </c>
      <c r="F15" s="8"/>
      <c r="G15" s="8">
        <v>779767</v>
      </c>
      <c r="H15" s="8">
        <v>49271.24</v>
      </c>
      <c r="I15" s="8">
        <v>327228.64</v>
      </c>
      <c r="J15" s="8">
        <v>3492.8</v>
      </c>
      <c r="K15" s="8">
        <v>34103.91</v>
      </c>
      <c r="L15" s="8">
        <v>2383.48</v>
      </c>
      <c r="M15" s="8">
        <v>0</v>
      </c>
      <c r="N15" s="8">
        <v>598894</v>
      </c>
      <c r="O15" s="8">
        <v>2573715.16</v>
      </c>
      <c r="P15" s="8">
        <v>131415</v>
      </c>
      <c r="Q15" s="8">
        <v>199899.06</v>
      </c>
      <c r="R15" s="8">
        <v>61499.1</v>
      </c>
      <c r="S15" s="8">
        <v>1537625.18</v>
      </c>
      <c r="T15" s="8">
        <v>3531</v>
      </c>
      <c r="U15" s="8">
        <v>134976.61</v>
      </c>
      <c r="V15" s="8">
        <v>257989.52</v>
      </c>
      <c r="W15" s="8">
        <v>10171.94</v>
      </c>
      <c r="X15" s="8">
        <v>32936.1</v>
      </c>
      <c r="Y15" s="8">
        <v>0</v>
      </c>
      <c r="Z15" s="8">
        <v>1976690.21</v>
      </c>
      <c r="AA15" s="8">
        <v>1686457.22</v>
      </c>
      <c r="AB15" s="8">
        <v>1773018.56</v>
      </c>
      <c r="AC15" s="8">
        <v>469529.24</v>
      </c>
      <c r="AD15" s="8">
        <v>107092.11</v>
      </c>
      <c r="AE15" s="8">
        <v>1196397.21</v>
      </c>
      <c r="AF15" s="8">
        <v>203671.65</v>
      </c>
      <c r="AG15" s="8">
        <v>135262.48</v>
      </c>
      <c r="AH15" s="8">
        <v>15737.74</v>
      </c>
      <c r="AI15" s="8">
        <v>52671.43</v>
      </c>
      <c r="AJ15" s="8">
        <v>633046.64</v>
      </c>
      <c r="AK15" s="8">
        <v>0</v>
      </c>
      <c r="AL15" s="8">
        <v>0</v>
      </c>
      <c r="AM15" s="8">
        <v>3426.24</v>
      </c>
      <c r="AN15" s="8">
        <v>8403434.85</v>
      </c>
      <c r="AO15" s="8">
        <v>7542982.27</v>
      </c>
      <c r="AP15" s="8">
        <v>1976690.21</v>
      </c>
      <c r="AQ15" s="8">
        <v>213827.94</v>
      </c>
      <c r="AR15" s="8">
        <v>98072.96</v>
      </c>
      <c r="AS15" s="8">
        <v>0</v>
      </c>
      <c r="AT15" s="8">
        <v>860452.58</v>
      </c>
      <c r="AU15" s="8">
        <v>0</v>
      </c>
      <c r="AV15" s="8">
        <v>-1542944.71</v>
      </c>
      <c r="AW15" s="8">
        <v>-1444871.75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32165</v>
      </c>
      <c r="BH15" s="8">
        <v>611</v>
      </c>
      <c r="BI15" s="8">
        <v>571</v>
      </c>
      <c r="BJ15" s="8">
        <v>13.5971978984238</v>
      </c>
      <c r="BK15" s="8">
        <v>110.932990206746</v>
      </c>
      <c r="BL15" s="8">
        <v>55.1226040727499</v>
      </c>
      <c r="BM15" s="8">
        <v>311.286303821964</v>
      </c>
      <c r="BN15" s="8">
        <v>24.6337264150943</v>
      </c>
      <c r="BO15" s="8">
        <v>4232.62147613613</v>
      </c>
      <c r="BP15" s="8">
        <v>334.949653041668</v>
      </c>
      <c r="BQ15" s="8">
        <v>11605</v>
      </c>
      <c r="BR15" s="8">
        <v>8268</v>
      </c>
      <c r="BS15" s="8">
        <v>7764</v>
      </c>
      <c r="BT15" s="8">
        <v>71.2451529513141</v>
      </c>
      <c r="BU15" s="8">
        <v>110.932990206746</v>
      </c>
      <c r="BV15" s="8">
        <v>311.286303821964</v>
      </c>
      <c r="BW15" s="8">
        <v>13.5971978984238</v>
      </c>
      <c r="BX15" s="8">
        <v>4232.62147613613</v>
      </c>
    </row>
    <row r="16" s="1" customFormat="1" ht="19.9" customHeight="1" spans="2:76">
      <c r="B16" s="10" t="s">
        <v>371</v>
      </c>
      <c r="C16" s="8">
        <v>144997388.26</v>
      </c>
      <c r="D16" s="8">
        <v>122692270.39</v>
      </c>
      <c r="E16" s="8">
        <v>38410463.67</v>
      </c>
      <c r="F16" s="8"/>
      <c r="G16" s="8">
        <v>4938185</v>
      </c>
      <c r="H16" s="8">
        <v>8535926.33</v>
      </c>
      <c r="I16" s="8">
        <v>7118865.05</v>
      </c>
      <c r="J16" s="8">
        <v>1305085.5</v>
      </c>
      <c r="K16" s="8">
        <v>3735348.2</v>
      </c>
      <c r="L16" s="8">
        <v>273809.02</v>
      </c>
      <c r="M16" s="8">
        <v>0</v>
      </c>
      <c r="N16" s="8">
        <v>413029.07</v>
      </c>
      <c r="O16" s="8">
        <v>72023340.81</v>
      </c>
      <c r="P16" s="8">
        <v>2317783</v>
      </c>
      <c r="Q16" s="8">
        <v>1120866</v>
      </c>
      <c r="R16" s="8">
        <v>10294973.38</v>
      </c>
      <c r="S16" s="8">
        <v>12775951.86</v>
      </c>
      <c r="T16" s="8">
        <v>8684408.75</v>
      </c>
      <c r="U16" s="8">
        <v>7618542.64</v>
      </c>
      <c r="V16" s="8">
        <v>7426045.8</v>
      </c>
      <c r="W16" s="8">
        <v>10756622.67</v>
      </c>
      <c r="X16" s="8">
        <v>163996.5</v>
      </c>
      <c r="Y16" s="8">
        <v>12258465.91</v>
      </c>
      <c r="Z16" s="8">
        <v>22954365.71</v>
      </c>
      <c r="AA16" s="8">
        <v>9487648.34</v>
      </c>
      <c r="AB16" s="8">
        <v>12090215.5</v>
      </c>
      <c r="AC16" s="8">
        <v>10989607.68</v>
      </c>
      <c r="AD16" s="8">
        <v>853071.62</v>
      </c>
      <c r="AE16" s="8">
        <v>247536.2</v>
      </c>
      <c r="AF16" s="8">
        <v>10864150.21</v>
      </c>
      <c r="AG16" s="8">
        <v>10690218.07</v>
      </c>
      <c r="AH16" s="8">
        <v>85391.6</v>
      </c>
      <c r="AI16" s="8">
        <v>88540.54</v>
      </c>
      <c r="AJ16" s="8">
        <v>9747250</v>
      </c>
      <c r="AK16" s="8">
        <v>9665397.3</v>
      </c>
      <c r="AL16" s="8">
        <v>0</v>
      </c>
      <c r="AM16" s="8">
        <v>257981.31</v>
      </c>
      <c r="AN16" s="8">
        <v>141908888.94</v>
      </c>
      <c r="AO16" s="8">
        <v>129514371.67</v>
      </c>
      <c r="AP16" s="8">
        <v>22951837.71</v>
      </c>
      <c r="AQ16" s="8">
        <v>26369658.64</v>
      </c>
      <c r="AR16" s="8">
        <v>9750901.26</v>
      </c>
      <c r="AS16" s="8">
        <v>0</v>
      </c>
      <c r="AT16" s="8">
        <v>9743403.64</v>
      </c>
      <c r="AU16" s="8">
        <v>2201843.63</v>
      </c>
      <c r="AV16" s="8">
        <v>3088499.32</v>
      </c>
      <c r="AW16" s="8">
        <v>3174003.28</v>
      </c>
      <c r="AX16" s="8">
        <v>3955000</v>
      </c>
      <c r="AY16" s="8">
        <v>43937.27</v>
      </c>
      <c r="AZ16" s="8">
        <v>87874.52</v>
      </c>
      <c r="BA16" s="8">
        <v>678</v>
      </c>
      <c r="BB16" s="8">
        <v>0</v>
      </c>
      <c r="BC16" s="8">
        <v>142641.36</v>
      </c>
      <c r="BD16" s="8">
        <v>71320.68</v>
      </c>
      <c r="BE16" s="8">
        <v>29</v>
      </c>
      <c r="BF16" s="8">
        <v>2528</v>
      </c>
      <c r="BG16" s="8">
        <v>221652</v>
      </c>
      <c r="BH16" s="8">
        <v>10858</v>
      </c>
      <c r="BI16" s="8">
        <v>10839</v>
      </c>
      <c r="BJ16" s="8">
        <v>7.4238398376234</v>
      </c>
      <c r="BK16" s="8">
        <v>173.291753153592</v>
      </c>
      <c r="BL16" s="8">
        <v>54.5459346182304</v>
      </c>
      <c r="BM16" s="8">
        <v>873.380716788941</v>
      </c>
      <c r="BN16" s="8">
        <v>131.742559995149</v>
      </c>
      <c r="BO16" s="8">
        <v>6483.83855870982</v>
      </c>
      <c r="BP16" s="8">
        <v>978.035665202481</v>
      </c>
      <c r="BQ16" s="8">
        <v>116600</v>
      </c>
      <c r="BR16" s="8">
        <v>82465</v>
      </c>
      <c r="BS16" s="8">
        <v>80467</v>
      </c>
      <c r="BT16" s="8">
        <v>70.7246998284734</v>
      </c>
      <c r="BU16" s="8">
        <v>155.328915981066</v>
      </c>
      <c r="BV16" s="8">
        <v>870.786136785303</v>
      </c>
      <c r="BW16" s="8">
        <v>7.44375578168363</v>
      </c>
      <c r="BX16" s="8">
        <v>6481.91934030555</v>
      </c>
    </row>
    <row r="17" s="1" customFormat="1" ht="19.9" customHeight="1" spans="2:76">
      <c r="B17" s="10" t="s">
        <v>372</v>
      </c>
      <c r="C17" s="8">
        <v>33666110.49</v>
      </c>
      <c r="D17" s="8">
        <v>28817905.35</v>
      </c>
      <c r="E17" s="8">
        <v>12872891.3</v>
      </c>
      <c r="F17" s="8"/>
      <c r="G17" s="8">
        <v>1752644</v>
      </c>
      <c r="H17" s="8">
        <v>3998852.97</v>
      </c>
      <c r="I17" s="8">
        <v>1738330.73</v>
      </c>
      <c r="J17" s="8">
        <v>161199</v>
      </c>
      <c r="K17" s="8">
        <v>950235.25</v>
      </c>
      <c r="L17" s="8">
        <v>29006.3</v>
      </c>
      <c r="M17" s="8">
        <v>0</v>
      </c>
      <c r="N17" s="8">
        <v>131746.19</v>
      </c>
      <c r="O17" s="8">
        <v>15945014.05</v>
      </c>
      <c r="P17" s="8">
        <v>705326</v>
      </c>
      <c r="Q17" s="8">
        <v>397235</v>
      </c>
      <c r="R17" s="8">
        <v>1935173.5</v>
      </c>
      <c r="S17" s="8">
        <v>5807078.18</v>
      </c>
      <c r="T17" s="8">
        <v>682660</v>
      </c>
      <c r="U17" s="8">
        <v>1715400.59</v>
      </c>
      <c r="V17" s="8">
        <v>2351989.23</v>
      </c>
      <c r="W17" s="8">
        <v>177718.72</v>
      </c>
      <c r="X17" s="8">
        <v>61599.81</v>
      </c>
      <c r="Y17" s="8">
        <v>0</v>
      </c>
      <c r="Z17" s="8">
        <v>6221709.88</v>
      </c>
      <c r="AA17" s="8">
        <v>4227159.72</v>
      </c>
      <c r="AB17" s="8">
        <v>4110876.86</v>
      </c>
      <c r="AC17" s="8">
        <v>1889817.31</v>
      </c>
      <c r="AD17" s="8">
        <v>336780.5</v>
      </c>
      <c r="AE17" s="8">
        <v>1884279.05</v>
      </c>
      <c r="AF17" s="8">
        <v>2110833.02</v>
      </c>
      <c r="AG17" s="8">
        <v>1820716.02</v>
      </c>
      <c r="AH17" s="8">
        <v>60361.28</v>
      </c>
      <c r="AI17" s="8">
        <v>229755.72</v>
      </c>
      <c r="AJ17" s="8">
        <v>1317975</v>
      </c>
      <c r="AK17" s="8">
        <v>0</v>
      </c>
      <c r="AL17" s="8">
        <v>0</v>
      </c>
      <c r="AM17" s="8">
        <v>3021341.34</v>
      </c>
      <c r="AN17" s="8">
        <v>36045240.49</v>
      </c>
      <c r="AO17" s="8">
        <v>33158174.68</v>
      </c>
      <c r="AP17" s="8">
        <v>6221709.88</v>
      </c>
      <c r="AQ17" s="8">
        <v>3207268.85</v>
      </c>
      <c r="AR17" s="8">
        <v>1341965.16</v>
      </c>
      <c r="AS17" s="8">
        <v>0</v>
      </c>
      <c r="AT17" s="8">
        <v>2809733.93</v>
      </c>
      <c r="AU17" s="8">
        <v>77331.88</v>
      </c>
      <c r="AV17" s="8">
        <v>-2379130</v>
      </c>
      <c r="AW17" s="8">
        <v>-1037164.84</v>
      </c>
      <c r="AX17" s="8">
        <v>1568000</v>
      </c>
      <c r="AY17" s="8">
        <v>23061.79</v>
      </c>
      <c r="AZ17" s="8">
        <v>46123.61</v>
      </c>
      <c r="BA17" s="8">
        <v>341</v>
      </c>
      <c r="BB17" s="8">
        <v>0</v>
      </c>
      <c r="BC17" s="8">
        <v>25882.04</v>
      </c>
      <c r="BD17" s="8">
        <v>12941.03</v>
      </c>
      <c r="BE17" s="8">
        <v>8</v>
      </c>
      <c r="BF17" s="8">
        <v>0</v>
      </c>
      <c r="BG17" s="8">
        <v>64502</v>
      </c>
      <c r="BH17" s="8">
        <v>3420</v>
      </c>
      <c r="BI17" s="8">
        <v>3332</v>
      </c>
      <c r="BJ17" s="8">
        <v>8.45828331332533</v>
      </c>
      <c r="BK17" s="8">
        <v>199.573521751264</v>
      </c>
      <c r="BL17" s="8">
        <v>63.732548758178</v>
      </c>
      <c r="BM17" s="8">
        <v>528.330485420808</v>
      </c>
      <c r="BN17" s="8">
        <v>69.9414519549371</v>
      </c>
      <c r="BO17" s="8">
        <v>4468.7689287559</v>
      </c>
      <c r="BP17" s="8">
        <v>591.584615980189</v>
      </c>
      <c r="BQ17" s="8">
        <v>31800</v>
      </c>
      <c r="BR17" s="8">
        <v>30180</v>
      </c>
      <c r="BS17" s="8">
        <v>28183</v>
      </c>
      <c r="BT17" s="8">
        <v>94.9056603773585</v>
      </c>
      <c r="BU17" s="8">
        <v>175.117375040913</v>
      </c>
      <c r="BV17" s="8">
        <v>527.04410139165</v>
      </c>
      <c r="BW17" s="8">
        <v>8.47864019253911</v>
      </c>
      <c r="BX17" s="8">
        <v>4468.6173012999</v>
      </c>
    </row>
    <row r="18" s="1" customFormat="1" ht="19.9" customHeight="1" spans="2:76">
      <c r="B18" s="10" t="s">
        <v>373</v>
      </c>
      <c r="C18" s="8">
        <v>183424819.11</v>
      </c>
      <c r="D18" s="8">
        <v>148486124.98</v>
      </c>
      <c r="E18" s="8">
        <v>59688077.84</v>
      </c>
      <c r="F18" s="8"/>
      <c r="G18" s="8">
        <v>7502865</v>
      </c>
      <c r="H18" s="8">
        <v>11846220.06</v>
      </c>
      <c r="I18" s="8">
        <v>11436934.55</v>
      </c>
      <c r="J18" s="8">
        <v>2413220.7</v>
      </c>
      <c r="K18" s="8">
        <v>5290069.24</v>
      </c>
      <c r="L18" s="8">
        <v>601621.19</v>
      </c>
      <c r="M18" s="8">
        <v>205943</v>
      </c>
      <c r="N18" s="8">
        <v>2155455.5</v>
      </c>
      <c r="O18" s="8">
        <v>63393229.23</v>
      </c>
      <c r="P18" s="8">
        <v>3356861</v>
      </c>
      <c r="Q18" s="8">
        <v>2225090.36</v>
      </c>
      <c r="R18" s="8">
        <v>9731957.83</v>
      </c>
      <c r="S18" s="8">
        <v>8858599.12</v>
      </c>
      <c r="T18" s="8">
        <v>8499307.84</v>
      </c>
      <c r="U18" s="8">
        <v>7002469.3</v>
      </c>
      <c r="V18" s="8">
        <v>5416203.1</v>
      </c>
      <c r="W18" s="8">
        <v>5273710.58</v>
      </c>
      <c r="X18" s="8">
        <v>537542</v>
      </c>
      <c r="Y18" s="8">
        <v>25404817.91</v>
      </c>
      <c r="Z18" s="8">
        <v>30933179.7</v>
      </c>
      <c r="AA18" s="8">
        <v>11939640.32</v>
      </c>
      <c r="AB18" s="8">
        <v>18441691.6</v>
      </c>
      <c r="AC18" s="8">
        <v>17240270.33</v>
      </c>
      <c r="AD18" s="8">
        <v>950749.44</v>
      </c>
      <c r="AE18" s="8">
        <v>250671.83</v>
      </c>
      <c r="AF18" s="8">
        <v>12491488.1</v>
      </c>
      <c r="AG18" s="8">
        <v>12430017.8</v>
      </c>
      <c r="AH18" s="8">
        <v>48298.06</v>
      </c>
      <c r="AI18" s="8">
        <v>13172.24</v>
      </c>
      <c r="AJ18" s="8">
        <v>3388165</v>
      </c>
      <c r="AK18" s="8">
        <v>28598734</v>
      </c>
      <c r="AL18" s="8">
        <v>0</v>
      </c>
      <c r="AM18" s="8">
        <v>197635.65</v>
      </c>
      <c r="AN18" s="8">
        <v>125678132.34</v>
      </c>
      <c r="AO18" s="8">
        <v>116522760.1</v>
      </c>
      <c r="AP18" s="8">
        <v>30933179.7</v>
      </c>
      <c r="AQ18" s="8">
        <v>16076613.06</v>
      </c>
      <c r="AR18" s="8">
        <v>9971549.93</v>
      </c>
      <c r="AS18" s="8">
        <v>0</v>
      </c>
      <c r="AT18" s="8">
        <v>9143372.24</v>
      </c>
      <c r="AU18" s="8">
        <v>12000</v>
      </c>
      <c r="AV18" s="8">
        <v>57746686.77</v>
      </c>
      <c r="AW18" s="8">
        <v>39119502.7</v>
      </c>
      <c r="AX18" s="8">
        <v>862904.21</v>
      </c>
      <c r="AY18" s="8">
        <v>14269.21</v>
      </c>
      <c r="AZ18" s="8">
        <v>35073.23</v>
      </c>
      <c r="BA18" s="8">
        <v>45</v>
      </c>
      <c r="BB18" s="8">
        <v>0</v>
      </c>
      <c r="BC18" s="8">
        <v>110294.54</v>
      </c>
      <c r="BD18" s="8">
        <v>48994.66</v>
      </c>
      <c r="BE18" s="8">
        <v>9</v>
      </c>
      <c r="BF18" s="8">
        <v>0</v>
      </c>
      <c r="BG18" s="8">
        <v>294598</v>
      </c>
      <c r="BH18" s="8">
        <v>11384</v>
      </c>
      <c r="BI18" s="8">
        <v>11225</v>
      </c>
      <c r="BJ18" s="8">
        <v>7.66957683741648</v>
      </c>
      <c r="BK18" s="8">
        <v>202.608564348706</v>
      </c>
      <c r="BL18" s="8">
        <v>62.5995139138759</v>
      </c>
      <c r="BM18" s="8">
        <v>591.851640649799</v>
      </c>
      <c r="BN18" s="8">
        <v>116.622986649239</v>
      </c>
      <c r="BO18" s="8">
        <v>4539.25163431464</v>
      </c>
      <c r="BP18" s="8">
        <v>894.448957115336</v>
      </c>
      <c r="BQ18" s="8">
        <v>132464</v>
      </c>
      <c r="BR18" s="8">
        <v>107110</v>
      </c>
      <c r="BS18" s="8">
        <v>86091</v>
      </c>
      <c r="BT18" s="8">
        <v>80.8597052784153</v>
      </c>
      <c r="BU18" s="8">
        <v>199.542463291835</v>
      </c>
      <c r="BV18" s="8">
        <v>590.364485388853</v>
      </c>
      <c r="BW18" s="8">
        <v>7.67573109843081</v>
      </c>
      <c r="BX18" s="8">
        <v>4531.47903990832</v>
      </c>
    </row>
    <row r="19" s="1" customFormat="1" ht="19.9" customHeight="1" spans="2:76">
      <c r="B19" s="10" t="s">
        <v>374</v>
      </c>
      <c r="C19" s="8">
        <v>31363980.41</v>
      </c>
      <c r="D19" s="8">
        <v>28682398.9</v>
      </c>
      <c r="E19" s="8">
        <v>15397382.32</v>
      </c>
      <c r="F19" s="8"/>
      <c r="G19" s="8">
        <v>2778083</v>
      </c>
      <c r="H19" s="8">
        <v>878763.81</v>
      </c>
      <c r="I19" s="8">
        <v>1320426.03</v>
      </c>
      <c r="J19" s="8">
        <v>169708.7</v>
      </c>
      <c r="K19" s="8">
        <v>747128.38</v>
      </c>
      <c r="L19" s="8">
        <v>20620.76</v>
      </c>
      <c r="M19" s="8">
        <v>678</v>
      </c>
      <c r="N19" s="8">
        <v>1450997.5</v>
      </c>
      <c r="O19" s="8">
        <v>13285016.58</v>
      </c>
      <c r="P19" s="8">
        <v>954710</v>
      </c>
      <c r="Q19" s="8">
        <v>524521</v>
      </c>
      <c r="R19" s="8">
        <v>1692722</v>
      </c>
      <c r="S19" s="8">
        <v>5202515.44</v>
      </c>
      <c r="T19" s="8">
        <v>1108881</v>
      </c>
      <c r="U19" s="8">
        <v>1275000.02</v>
      </c>
      <c r="V19" s="8">
        <v>1000577</v>
      </c>
      <c r="W19" s="8">
        <v>109727.86</v>
      </c>
      <c r="X19" s="8">
        <v>194408</v>
      </c>
      <c r="Y19" s="8">
        <v>0</v>
      </c>
      <c r="Z19" s="8">
        <v>9253608.4</v>
      </c>
      <c r="AA19" s="8">
        <v>2574821.94</v>
      </c>
      <c r="AB19" s="8">
        <v>8031654.14</v>
      </c>
      <c r="AC19" s="8">
        <v>4416250.4</v>
      </c>
      <c r="AD19" s="8">
        <v>842933.7</v>
      </c>
      <c r="AE19" s="8">
        <v>2772470.04</v>
      </c>
      <c r="AF19" s="8">
        <v>1221954.26</v>
      </c>
      <c r="AG19" s="8">
        <v>855641.26</v>
      </c>
      <c r="AH19" s="8">
        <v>50460.97</v>
      </c>
      <c r="AI19" s="8">
        <v>315852.03</v>
      </c>
      <c r="AJ19" s="8">
        <v>1887563</v>
      </c>
      <c r="AK19" s="8">
        <v>240700</v>
      </c>
      <c r="AL19" s="8">
        <v>0</v>
      </c>
      <c r="AM19" s="8">
        <v>34560.67</v>
      </c>
      <c r="AN19" s="8">
        <v>29691649.92</v>
      </c>
      <c r="AO19" s="8">
        <v>27971566.67</v>
      </c>
      <c r="AP19" s="8">
        <v>9253608.4</v>
      </c>
      <c r="AQ19" s="8">
        <v>1154367.41</v>
      </c>
      <c r="AR19" s="8">
        <v>1458567.25</v>
      </c>
      <c r="AS19" s="8">
        <v>0</v>
      </c>
      <c r="AT19" s="8">
        <v>1708083.25</v>
      </c>
      <c r="AU19" s="8">
        <v>12000</v>
      </c>
      <c r="AV19" s="8">
        <v>1672330.49</v>
      </c>
      <c r="AW19" s="8">
        <v>2890197.74</v>
      </c>
      <c r="AX19" s="8">
        <v>198131.94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94756</v>
      </c>
      <c r="BH19" s="8">
        <v>3359</v>
      </c>
      <c r="BI19" s="8">
        <v>3307</v>
      </c>
      <c r="BJ19" s="8">
        <v>9.64106440882976</v>
      </c>
      <c r="BK19" s="8">
        <v>162.495064375871</v>
      </c>
      <c r="BL19" s="8">
        <v>84.761430832876</v>
      </c>
      <c r="BM19" s="8">
        <v>434.47743663538</v>
      </c>
      <c r="BN19" s="8">
        <v>39.9631834385322</v>
      </c>
      <c r="BO19" s="8">
        <v>4188.82495078494</v>
      </c>
      <c r="BP19" s="8">
        <v>385.287625512768</v>
      </c>
      <c r="BQ19" s="8">
        <v>35005</v>
      </c>
      <c r="BR19" s="8">
        <v>30577</v>
      </c>
      <c r="BS19" s="8">
        <v>31883</v>
      </c>
      <c r="BT19" s="8">
        <v>87.3503785173547</v>
      </c>
      <c r="BU19" s="8">
        <v>160.404094516442</v>
      </c>
      <c r="BV19" s="8">
        <v>434.47743663538</v>
      </c>
      <c r="BW19" s="8">
        <v>9.64106440882976</v>
      </c>
      <c r="BX19" s="8">
        <v>4188.82495078494</v>
      </c>
    </row>
    <row r="20" s="1" customFormat="1" ht="19.9" customHeight="1" spans="2:76">
      <c r="B20" s="10" t="s">
        <v>375</v>
      </c>
      <c r="C20" s="8">
        <v>139536351.53</v>
      </c>
      <c r="D20" s="8">
        <v>117805997.89</v>
      </c>
      <c r="E20" s="8">
        <v>39228302.2</v>
      </c>
      <c r="F20" s="8"/>
      <c r="G20" s="8">
        <v>5251586</v>
      </c>
      <c r="H20" s="8">
        <v>7941204.03</v>
      </c>
      <c r="I20" s="8">
        <v>5678407.64</v>
      </c>
      <c r="J20" s="8">
        <v>943185.12</v>
      </c>
      <c r="K20" s="8">
        <v>3806553.56</v>
      </c>
      <c r="L20" s="8">
        <v>358982.81</v>
      </c>
      <c r="M20" s="8">
        <v>78340.4</v>
      </c>
      <c r="N20" s="8">
        <v>1534706.74</v>
      </c>
      <c r="O20" s="8">
        <v>78577695.69</v>
      </c>
      <c r="P20" s="8">
        <v>3078461</v>
      </c>
      <c r="Q20" s="8">
        <v>1611877</v>
      </c>
      <c r="R20" s="8">
        <v>10190515.8</v>
      </c>
      <c r="S20" s="8">
        <v>12511192.07</v>
      </c>
      <c r="T20" s="8">
        <v>10104824.82</v>
      </c>
      <c r="U20" s="8">
        <v>8580223</v>
      </c>
      <c r="V20" s="8">
        <v>4384760</v>
      </c>
      <c r="W20" s="8">
        <v>6739467.31</v>
      </c>
      <c r="X20" s="8">
        <v>713738</v>
      </c>
      <c r="Y20" s="8">
        <v>0</v>
      </c>
      <c r="Z20" s="8">
        <v>34376312.99</v>
      </c>
      <c r="AA20" s="8">
        <v>12187167.84</v>
      </c>
      <c r="AB20" s="8">
        <v>13713676.3</v>
      </c>
      <c r="AC20" s="8">
        <v>11245972.51</v>
      </c>
      <c r="AD20" s="8">
        <v>1781804.42</v>
      </c>
      <c r="AE20" s="8">
        <v>685899.37</v>
      </c>
      <c r="AF20" s="8">
        <v>20662636.69</v>
      </c>
      <c r="AG20" s="8">
        <v>19007276.52</v>
      </c>
      <c r="AH20" s="8">
        <v>1336712.42</v>
      </c>
      <c r="AI20" s="8">
        <v>318647.75</v>
      </c>
      <c r="AJ20" s="8">
        <v>1602789</v>
      </c>
      <c r="AK20" s="8">
        <v>18493890</v>
      </c>
      <c r="AL20" s="8">
        <v>0</v>
      </c>
      <c r="AM20" s="8">
        <v>602710.95</v>
      </c>
      <c r="AN20" s="8">
        <v>141382165.73</v>
      </c>
      <c r="AO20" s="8">
        <v>126186577.85</v>
      </c>
      <c r="AP20" s="8">
        <v>34376312.99</v>
      </c>
      <c r="AQ20" s="8">
        <v>19169361.78</v>
      </c>
      <c r="AR20" s="8">
        <v>8800280.6</v>
      </c>
      <c r="AS20" s="8">
        <v>0</v>
      </c>
      <c r="AT20" s="8">
        <v>14131992.45</v>
      </c>
      <c r="AU20" s="8">
        <v>854695.43</v>
      </c>
      <c r="AV20" s="8">
        <v>-1845814.2</v>
      </c>
      <c r="AW20" s="8">
        <v>-11539423.6</v>
      </c>
      <c r="AX20" s="8">
        <v>914869.16</v>
      </c>
      <c r="AY20" s="8">
        <v>0</v>
      </c>
      <c r="AZ20" s="8">
        <v>0</v>
      </c>
      <c r="BA20" s="8">
        <v>0</v>
      </c>
      <c r="BB20" s="8">
        <v>81900</v>
      </c>
      <c r="BC20" s="8">
        <v>0</v>
      </c>
      <c r="BD20" s="8">
        <v>0</v>
      </c>
      <c r="BE20" s="8">
        <v>0</v>
      </c>
      <c r="BF20" s="8">
        <v>0</v>
      </c>
      <c r="BG20" s="8">
        <v>206463</v>
      </c>
      <c r="BH20" s="8">
        <v>14935</v>
      </c>
      <c r="BI20" s="8">
        <v>14911</v>
      </c>
      <c r="BJ20" s="8">
        <v>6.92160150224666</v>
      </c>
      <c r="BK20" s="8">
        <v>190.001609005003</v>
      </c>
      <c r="BL20" s="8">
        <v>66.4219559921148</v>
      </c>
      <c r="BM20" s="8">
        <v>728.650738965134</v>
      </c>
      <c r="BN20" s="8">
        <v>191.604568712908</v>
      </c>
      <c r="BO20" s="8">
        <v>5043.43004943421</v>
      </c>
      <c r="BP20" s="8">
        <v>1326.21047064059</v>
      </c>
      <c r="BQ20" s="8">
        <v>125080</v>
      </c>
      <c r="BR20" s="8">
        <v>107840</v>
      </c>
      <c r="BS20" s="8">
        <v>103208</v>
      </c>
      <c r="BT20" s="8">
        <v>86.21682123441</v>
      </c>
      <c r="BU20" s="8">
        <v>185.570455917041</v>
      </c>
      <c r="BV20" s="8">
        <v>727.89128050816</v>
      </c>
      <c r="BW20" s="8">
        <v>6.92160150224666</v>
      </c>
      <c r="BX20" s="8">
        <v>5038.17338063753</v>
      </c>
    </row>
    <row r="21" s="1" customFormat="1" ht="19.9" customHeight="1" spans="2:76">
      <c r="B21" s="10" t="s">
        <v>376</v>
      </c>
      <c r="C21" s="8">
        <v>96530973.77</v>
      </c>
      <c r="D21" s="8">
        <v>82471137.93</v>
      </c>
      <c r="E21" s="8">
        <v>37082244.89</v>
      </c>
      <c r="F21" s="8"/>
      <c r="G21" s="8">
        <v>4984178.15</v>
      </c>
      <c r="H21" s="8">
        <v>5662342.37</v>
      </c>
      <c r="I21" s="8">
        <v>6297225.38</v>
      </c>
      <c r="J21" s="8">
        <v>1111622.31</v>
      </c>
      <c r="K21" s="8">
        <v>2655870.2</v>
      </c>
      <c r="L21" s="8">
        <v>272608.16</v>
      </c>
      <c r="M21" s="8">
        <v>0</v>
      </c>
      <c r="N21" s="8">
        <v>2126902.17</v>
      </c>
      <c r="O21" s="8">
        <v>45388893.04</v>
      </c>
      <c r="P21" s="8">
        <v>1948886</v>
      </c>
      <c r="Q21" s="8">
        <v>1161899</v>
      </c>
      <c r="R21" s="8">
        <v>5999447.31</v>
      </c>
      <c r="S21" s="8">
        <v>11119187.04</v>
      </c>
      <c r="T21" s="8">
        <v>4703800.5</v>
      </c>
      <c r="U21" s="8">
        <v>5395190.5</v>
      </c>
      <c r="V21" s="8">
        <v>3196329.82</v>
      </c>
      <c r="W21" s="8">
        <v>3309906.55</v>
      </c>
      <c r="X21" s="8">
        <v>592665.73</v>
      </c>
      <c r="Y21" s="8">
        <v>0</v>
      </c>
      <c r="Z21" s="8">
        <v>21933076.74</v>
      </c>
      <c r="AA21" s="8">
        <v>12530741.33</v>
      </c>
      <c r="AB21" s="8">
        <v>13971496.15</v>
      </c>
      <c r="AC21" s="8">
        <v>8818493.14</v>
      </c>
      <c r="AD21" s="8">
        <v>2114842.21</v>
      </c>
      <c r="AE21" s="8">
        <v>3038160.8</v>
      </c>
      <c r="AF21" s="8">
        <v>7961580.59</v>
      </c>
      <c r="AG21" s="8">
        <v>6834953.97</v>
      </c>
      <c r="AH21" s="8">
        <v>346171.42</v>
      </c>
      <c r="AI21" s="8">
        <v>780455.2</v>
      </c>
      <c r="AJ21" s="8">
        <v>7779915</v>
      </c>
      <c r="AK21" s="8">
        <v>5705000</v>
      </c>
      <c r="AL21" s="8">
        <v>0</v>
      </c>
      <c r="AM21" s="8">
        <v>387449.46</v>
      </c>
      <c r="AN21" s="8">
        <v>85481994.08</v>
      </c>
      <c r="AO21" s="8">
        <v>79200364.04</v>
      </c>
      <c r="AP21" s="8">
        <v>21933076.74</v>
      </c>
      <c r="AQ21" s="8">
        <v>11648693.87</v>
      </c>
      <c r="AR21" s="8">
        <v>2087301.78</v>
      </c>
      <c r="AS21" s="8">
        <v>0</v>
      </c>
      <c r="AT21" s="8">
        <v>6220030.04</v>
      </c>
      <c r="AU21" s="8">
        <v>61600</v>
      </c>
      <c r="AV21" s="8">
        <v>11235317.69</v>
      </c>
      <c r="AW21" s="8">
        <v>7617619.47</v>
      </c>
      <c r="AX21" s="8">
        <v>1217341.12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188460</v>
      </c>
      <c r="BH21" s="8">
        <v>9343</v>
      </c>
      <c r="BI21" s="8">
        <v>9164</v>
      </c>
      <c r="BJ21" s="8">
        <v>7.81340026189437</v>
      </c>
      <c r="BK21" s="8">
        <v>196.764538310517</v>
      </c>
      <c r="BL21" s="8">
        <v>74.135074551629</v>
      </c>
      <c r="BM21" s="8">
        <v>595.693851827548</v>
      </c>
      <c r="BN21" s="8">
        <v>104.489541177243</v>
      </c>
      <c r="BO21" s="8">
        <v>4654.39449787823</v>
      </c>
      <c r="BP21" s="8">
        <v>816.41860839949</v>
      </c>
      <c r="BQ21" s="8">
        <v>89040</v>
      </c>
      <c r="BR21" s="8">
        <v>76195</v>
      </c>
      <c r="BS21" s="8">
        <v>71602</v>
      </c>
      <c r="BT21" s="8">
        <v>85.5738993710692</v>
      </c>
      <c r="BU21" s="8">
        <v>190.305124535711</v>
      </c>
      <c r="BV21" s="8">
        <v>595.693851827548</v>
      </c>
      <c r="BW21" s="8">
        <v>7.81340026189437</v>
      </c>
      <c r="BX21" s="8">
        <v>4654.39449787823</v>
      </c>
    </row>
    <row r="22" s="1" customFormat="1" ht="19.9" customHeight="1" spans="2:76">
      <c r="B22" s="10" t="s">
        <v>377</v>
      </c>
      <c r="C22" s="8">
        <v>109422141.42</v>
      </c>
      <c r="D22" s="8">
        <v>85881055.28</v>
      </c>
      <c r="E22" s="8">
        <v>28716234.91</v>
      </c>
      <c r="F22" s="8"/>
      <c r="G22" s="8">
        <v>4831980</v>
      </c>
      <c r="H22" s="8">
        <v>6129685</v>
      </c>
      <c r="I22" s="8">
        <v>2379027.1</v>
      </c>
      <c r="J22" s="8">
        <v>812057.1</v>
      </c>
      <c r="K22" s="8">
        <v>3246619.98</v>
      </c>
      <c r="L22" s="8">
        <v>387571.2</v>
      </c>
      <c r="M22" s="8">
        <v>65776</v>
      </c>
      <c r="N22" s="8">
        <v>1196958.6</v>
      </c>
      <c r="O22" s="8">
        <v>46211776.84</v>
      </c>
      <c r="P22" s="8">
        <v>2034042.18</v>
      </c>
      <c r="Q22" s="8">
        <v>1538736.96</v>
      </c>
      <c r="R22" s="8">
        <v>6067753.1</v>
      </c>
      <c r="S22" s="8">
        <v>8686761.03</v>
      </c>
      <c r="T22" s="8">
        <v>5186947.96</v>
      </c>
      <c r="U22" s="8">
        <v>5044259.91</v>
      </c>
      <c r="V22" s="8">
        <v>3637581.67</v>
      </c>
      <c r="W22" s="8">
        <v>6081392.6</v>
      </c>
      <c r="X22" s="8">
        <v>357783.25</v>
      </c>
      <c r="Y22" s="8">
        <v>10953043.53</v>
      </c>
      <c r="Z22" s="8">
        <v>17308854.11</v>
      </c>
      <c r="AA22" s="8">
        <v>6829361.11</v>
      </c>
      <c r="AB22" s="8">
        <v>9732335.93</v>
      </c>
      <c r="AC22" s="8">
        <v>7972272.39</v>
      </c>
      <c r="AD22" s="8">
        <v>858748.35</v>
      </c>
      <c r="AE22" s="8">
        <v>901315.19</v>
      </c>
      <c r="AF22" s="8">
        <v>7576518.18</v>
      </c>
      <c r="AG22" s="8">
        <v>7213955.84</v>
      </c>
      <c r="AH22" s="8">
        <v>159245.86</v>
      </c>
      <c r="AI22" s="8">
        <v>203316.48</v>
      </c>
      <c r="AJ22" s="8">
        <v>3041819.83</v>
      </c>
      <c r="AK22" s="8">
        <v>15880023</v>
      </c>
      <c r="AL22" s="8">
        <v>0</v>
      </c>
      <c r="AM22" s="8">
        <v>365845.5</v>
      </c>
      <c r="AN22" s="8">
        <v>99926442.11</v>
      </c>
      <c r="AO22" s="8">
        <v>90620312.73</v>
      </c>
      <c r="AP22" s="8">
        <v>17308854.11</v>
      </c>
      <c r="AQ22" s="8">
        <v>17650657.31</v>
      </c>
      <c r="AR22" s="8">
        <v>10083233</v>
      </c>
      <c r="AS22" s="8">
        <v>0</v>
      </c>
      <c r="AT22" s="8">
        <v>9204008.79</v>
      </c>
      <c r="AU22" s="8">
        <v>102120.59</v>
      </c>
      <c r="AV22" s="8">
        <v>9495699.31</v>
      </c>
      <c r="AW22" s="8">
        <v>3698909.31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199020</v>
      </c>
      <c r="BH22" s="8">
        <v>7198</v>
      </c>
      <c r="BI22" s="8">
        <v>7153</v>
      </c>
      <c r="BJ22" s="8">
        <v>6.97944918216133</v>
      </c>
      <c r="BK22" s="8">
        <v>144.288186664657</v>
      </c>
      <c r="BL22" s="8">
        <v>48.901296000402</v>
      </c>
      <c r="BM22" s="8">
        <v>788.543048938639</v>
      </c>
      <c r="BN22" s="8">
        <v>129.283294314381</v>
      </c>
      <c r="BO22" s="8">
        <v>5503.59613801379</v>
      </c>
      <c r="BP22" s="8">
        <v>902.326182769631</v>
      </c>
      <c r="BQ22" s="8">
        <v>93916</v>
      </c>
      <c r="BR22" s="8">
        <v>58604</v>
      </c>
      <c r="BS22" s="8">
        <v>49924</v>
      </c>
      <c r="BT22" s="8">
        <v>62.4004429490183</v>
      </c>
      <c r="BU22" s="8">
        <v>144.288186664657</v>
      </c>
      <c r="BV22" s="8">
        <v>788.543048938639</v>
      </c>
      <c r="BW22" s="8">
        <v>6.97944918216133</v>
      </c>
      <c r="BX22" s="8">
        <v>5503.59613801379</v>
      </c>
    </row>
    <row r="23" s="1" customFormat="1" ht="19.9" customHeight="1" spans="2:76">
      <c r="B23" s="10" t="s">
        <v>378</v>
      </c>
      <c r="C23" s="8">
        <v>38717812.56</v>
      </c>
      <c r="D23" s="8">
        <v>36477006.76</v>
      </c>
      <c r="E23" s="8">
        <v>24756958.9</v>
      </c>
      <c r="F23" s="8"/>
      <c r="G23" s="8">
        <v>2341588</v>
      </c>
      <c r="H23" s="8">
        <v>5440911.69</v>
      </c>
      <c r="I23" s="8">
        <v>6523606.28</v>
      </c>
      <c r="J23" s="8">
        <v>325755</v>
      </c>
      <c r="K23" s="8">
        <v>1017964.9</v>
      </c>
      <c r="L23" s="8">
        <v>306730.02</v>
      </c>
      <c r="M23" s="8">
        <v>0</v>
      </c>
      <c r="N23" s="8">
        <v>938353.5</v>
      </c>
      <c r="O23" s="8">
        <v>11720047.86</v>
      </c>
      <c r="P23" s="8">
        <v>1077110</v>
      </c>
      <c r="Q23" s="8">
        <v>520053.71</v>
      </c>
      <c r="R23" s="8">
        <v>1187823</v>
      </c>
      <c r="S23" s="8">
        <v>3231922.71</v>
      </c>
      <c r="T23" s="8">
        <v>405106.71</v>
      </c>
      <c r="U23" s="8">
        <v>2000514.14</v>
      </c>
      <c r="V23" s="8">
        <v>1139549.35</v>
      </c>
      <c r="W23" s="8">
        <v>139556.82</v>
      </c>
      <c r="X23" s="8">
        <v>178405.14</v>
      </c>
      <c r="Y23" s="8">
        <v>0</v>
      </c>
      <c r="Z23" s="8">
        <v>9702055.79</v>
      </c>
      <c r="AA23" s="8">
        <v>6174298.63</v>
      </c>
      <c r="AB23" s="8">
        <v>7862049.51</v>
      </c>
      <c r="AC23" s="8">
        <v>5411077.78</v>
      </c>
      <c r="AD23" s="8">
        <v>204411.97</v>
      </c>
      <c r="AE23" s="8">
        <v>2246559.76</v>
      </c>
      <c r="AF23" s="8">
        <v>1840006.28</v>
      </c>
      <c r="AG23" s="8">
        <v>1398896.43</v>
      </c>
      <c r="AH23" s="8">
        <v>51629.69</v>
      </c>
      <c r="AI23" s="8">
        <v>389480.16</v>
      </c>
      <c r="AJ23" s="8">
        <v>2172700</v>
      </c>
      <c r="AK23" s="8">
        <v>0</v>
      </c>
      <c r="AL23" s="8">
        <v>0</v>
      </c>
      <c r="AM23" s="8">
        <v>19249.1</v>
      </c>
      <c r="AN23" s="8">
        <v>25117762.12</v>
      </c>
      <c r="AO23" s="8">
        <v>23234908.56</v>
      </c>
      <c r="AP23" s="8">
        <v>9702055.79</v>
      </c>
      <c r="AQ23" s="8">
        <v>779894.89</v>
      </c>
      <c r="AR23" s="8">
        <v>3226256.72</v>
      </c>
      <c r="AS23" s="8">
        <v>0</v>
      </c>
      <c r="AT23" s="8">
        <v>1882853.56</v>
      </c>
      <c r="AU23" s="8">
        <v>0</v>
      </c>
      <c r="AV23" s="8">
        <v>13600050.44</v>
      </c>
      <c r="AW23" s="8">
        <v>16826307.16</v>
      </c>
      <c r="AX23" s="8">
        <v>4446356.77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101539</v>
      </c>
      <c r="BH23" s="8">
        <v>2389</v>
      </c>
      <c r="BI23" s="8">
        <v>2414</v>
      </c>
      <c r="BJ23" s="8">
        <v>9.61309030654515</v>
      </c>
      <c r="BK23" s="8">
        <v>243.817241650991</v>
      </c>
      <c r="BL23" s="8">
        <v>77.428864869656</v>
      </c>
      <c r="BM23" s="8">
        <v>491.798407956024</v>
      </c>
      <c r="BN23" s="8">
        <v>77.2106197809576</v>
      </c>
      <c r="BO23" s="8">
        <v>4727.70250829639</v>
      </c>
      <c r="BP23" s="8">
        <v>742.232660578667</v>
      </c>
      <c r="BQ23" s="8">
        <v>33920</v>
      </c>
      <c r="BR23" s="8">
        <v>23831</v>
      </c>
      <c r="BS23" s="8">
        <v>23206</v>
      </c>
      <c r="BT23" s="8">
        <v>70.2564858490566</v>
      </c>
      <c r="BU23" s="8">
        <v>200.027596588503</v>
      </c>
      <c r="BV23" s="8">
        <v>491.798407956024</v>
      </c>
      <c r="BW23" s="8">
        <v>9.61309030654515</v>
      </c>
      <c r="BX23" s="8">
        <v>4727.70250829639</v>
      </c>
    </row>
    <row r="24" s="1" customFormat="1" ht="19.9" customHeight="1" spans="2:76">
      <c r="B24" s="10" t="s">
        <v>379</v>
      </c>
      <c r="C24" s="8">
        <v>97133928.21</v>
      </c>
      <c r="D24" s="8">
        <v>58230435.33</v>
      </c>
      <c r="E24" s="8">
        <v>23811617.87</v>
      </c>
      <c r="F24" s="8"/>
      <c r="G24" s="8">
        <v>3557629</v>
      </c>
      <c r="H24" s="8">
        <v>4394947.46</v>
      </c>
      <c r="I24" s="8">
        <v>3333813.6</v>
      </c>
      <c r="J24" s="8">
        <v>496887</v>
      </c>
      <c r="K24" s="8">
        <v>2272078.18</v>
      </c>
      <c r="L24" s="8">
        <v>244448.87</v>
      </c>
      <c r="M24" s="8">
        <v>0</v>
      </c>
      <c r="N24" s="8">
        <v>661265.78</v>
      </c>
      <c r="O24" s="8">
        <v>29963117.46</v>
      </c>
      <c r="P24" s="8">
        <v>1733570.5</v>
      </c>
      <c r="Q24" s="8">
        <v>696855.98</v>
      </c>
      <c r="R24" s="8">
        <v>2965350.62</v>
      </c>
      <c r="S24" s="8">
        <v>7660824.11</v>
      </c>
      <c r="T24" s="8">
        <v>2032675.36</v>
      </c>
      <c r="U24" s="8">
        <v>4054204.7</v>
      </c>
      <c r="V24" s="8">
        <v>2079202.53</v>
      </c>
      <c r="W24" s="8">
        <v>2200268.67</v>
      </c>
      <c r="X24" s="8">
        <v>164629</v>
      </c>
      <c r="Y24" s="8">
        <v>4455700</v>
      </c>
      <c r="Z24" s="8">
        <v>15226083.97</v>
      </c>
      <c r="AA24" s="8">
        <v>6007454.41</v>
      </c>
      <c r="AB24" s="8">
        <v>8850547.98</v>
      </c>
      <c r="AC24" s="8">
        <v>7568720.92</v>
      </c>
      <c r="AD24" s="8">
        <v>770320.92</v>
      </c>
      <c r="AE24" s="8">
        <v>511506.14</v>
      </c>
      <c r="AF24" s="8">
        <v>6375535.99</v>
      </c>
      <c r="AG24" s="8">
        <v>6206213.98</v>
      </c>
      <c r="AH24" s="8">
        <v>150306.49</v>
      </c>
      <c r="AI24" s="8">
        <v>19015.52</v>
      </c>
      <c r="AJ24" s="8">
        <v>0</v>
      </c>
      <c r="AK24" s="8">
        <v>37685969.83</v>
      </c>
      <c r="AL24" s="8">
        <v>0</v>
      </c>
      <c r="AM24" s="8">
        <v>402048.97</v>
      </c>
      <c r="AN24" s="8">
        <v>76586774.01</v>
      </c>
      <c r="AO24" s="8">
        <v>69783628.94</v>
      </c>
      <c r="AP24" s="8">
        <v>15465653.28</v>
      </c>
      <c r="AQ24" s="8">
        <v>6714017.32</v>
      </c>
      <c r="AR24" s="8">
        <v>17042133.58</v>
      </c>
      <c r="AS24" s="8">
        <v>0</v>
      </c>
      <c r="AT24" s="8">
        <v>6580307.87</v>
      </c>
      <c r="AU24" s="8">
        <v>222837.2</v>
      </c>
      <c r="AV24" s="8">
        <v>20546815.2</v>
      </c>
      <c r="AW24" s="8">
        <v>-97021.05</v>
      </c>
      <c r="AX24" s="8">
        <v>49436.07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-239569.31</v>
      </c>
      <c r="BG24" s="8">
        <v>122614</v>
      </c>
      <c r="BH24" s="8">
        <v>5874</v>
      </c>
      <c r="BI24" s="8">
        <v>5751</v>
      </c>
      <c r="BJ24" s="8">
        <v>6.81759693966267</v>
      </c>
      <c r="BK24" s="8">
        <v>194.199829301711</v>
      </c>
      <c r="BL24" s="8">
        <v>72.1821976283296</v>
      </c>
      <c r="BM24" s="8">
        <v>673.146959471603</v>
      </c>
      <c r="BN24" s="8">
        <v>143.231847367002</v>
      </c>
      <c r="BO24" s="8">
        <v>4589.24465083683</v>
      </c>
      <c r="BP24" s="8">
        <v>976.497004271504</v>
      </c>
      <c r="BQ24" s="8">
        <v>63600</v>
      </c>
      <c r="BR24" s="8">
        <v>44512</v>
      </c>
      <c r="BS24" s="8">
        <v>39208</v>
      </c>
      <c r="BT24" s="8">
        <v>69.9874213836478</v>
      </c>
      <c r="BU24" s="8">
        <v>193.796644755085</v>
      </c>
      <c r="BV24" s="8">
        <v>673.146959471603</v>
      </c>
      <c r="BW24" s="8">
        <v>6.81759693966267</v>
      </c>
      <c r="BX24" s="8">
        <v>4589.24465083683</v>
      </c>
    </row>
    <row r="25" s="1" customFormat="1" ht="19.9" customHeight="1" spans="2:76">
      <c r="B25" s="10" t="s">
        <v>380</v>
      </c>
      <c r="C25" s="8">
        <v>25584934.13</v>
      </c>
      <c r="D25" s="8">
        <v>24724051.82</v>
      </c>
      <c r="E25" s="8">
        <v>15348122.28</v>
      </c>
      <c r="F25" s="8"/>
      <c r="G25" s="8">
        <v>1007604</v>
      </c>
      <c r="H25" s="8">
        <v>806709.85</v>
      </c>
      <c r="I25" s="8">
        <v>5486909.7</v>
      </c>
      <c r="J25" s="8">
        <v>478994.05</v>
      </c>
      <c r="K25" s="8">
        <v>446725.72</v>
      </c>
      <c r="L25" s="8">
        <v>239017.35</v>
      </c>
      <c r="M25" s="8">
        <v>121826.22</v>
      </c>
      <c r="N25" s="8">
        <v>3131037.33</v>
      </c>
      <c r="O25" s="8">
        <v>9375929.54</v>
      </c>
      <c r="P25" s="8">
        <v>490646.05</v>
      </c>
      <c r="Q25" s="8">
        <v>252514.62</v>
      </c>
      <c r="R25" s="8">
        <v>800554.75</v>
      </c>
      <c r="S25" s="8">
        <v>3605432.59</v>
      </c>
      <c r="T25" s="8">
        <v>459939.5</v>
      </c>
      <c r="U25" s="8">
        <v>1087145.08</v>
      </c>
      <c r="V25" s="8">
        <v>619310.5</v>
      </c>
      <c r="W25" s="8">
        <v>333284.54</v>
      </c>
      <c r="X25" s="8">
        <v>702867.42</v>
      </c>
      <c r="Y25" s="8">
        <v>0</v>
      </c>
      <c r="Z25" s="8">
        <v>4775358.77</v>
      </c>
      <c r="AA25" s="8">
        <v>3124448.53</v>
      </c>
      <c r="AB25" s="8">
        <v>3751124.28</v>
      </c>
      <c r="AC25" s="8">
        <v>2766629.42</v>
      </c>
      <c r="AD25" s="8">
        <v>392143.53</v>
      </c>
      <c r="AE25" s="8">
        <v>592351.33</v>
      </c>
      <c r="AF25" s="8">
        <v>1024234.49</v>
      </c>
      <c r="AG25" s="8">
        <v>824585.21</v>
      </c>
      <c r="AH25" s="8">
        <v>45731.32</v>
      </c>
      <c r="AI25" s="8">
        <v>153917.96</v>
      </c>
      <c r="AJ25" s="8">
        <v>0</v>
      </c>
      <c r="AK25" s="8">
        <v>559900</v>
      </c>
      <c r="AL25" s="8">
        <v>0</v>
      </c>
      <c r="AM25" s="8">
        <v>77946.15</v>
      </c>
      <c r="AN25" s="8">
        <v>24017451.75</v>
      </c>
      <c r="AO25" s="8">
        <v>23048077.44</v>
      </c>
      <c r="AP25" s="8">
        <v>4775358.77</v>
      </c>
      <c r="AQ25" s="8">
        <v>2805553.62</v>
      </c>
      <c r="AR25" s="8">
        <v>2239956.3</v>
      </c>
      <c r="AS25" s="8">
        <v>0</v>
      </c>
      <c r="AT25" s="8">
        <v>969374.31</v>
      </c>
      <c r="AU25" s="8">
        <v>0</v>
      </c>
      <c r="AV25" s="8">
        <v>1567482.38</v>
      </c>
      <c r="AW25" s="8">
        <v>3247538.68</v>
      </c>
      <c r="AX25" s="8">
        <v>1949711.76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64640</v>
      </c>
      <c r="BH25" s="8">
        <v>2215</v>
      </c>
      <c r="BI25" s="8">
        <v>2159</v>
      </c>
      <c r="BJ25" s="8">
        <v>7.90319592403891</v>
      </c>
      <c r="BK25" s="8">
        <v>237.440010519802</v>
      </c>
      <c r="BL25" s="8">
        <v>58.0310068069307</v>
      </c>
      <c r="BM25" s="8">
        <v>547.339727962639</v>
      </c>
      <c r="BN25" s="8">
        <v>59.7918558085231</v>
      </c>
      <c r="BO25" s="8">
        <v>4325.73310709889</v>
      </c>
      <c r="BP25" s="8">
        <v>472.546751116641</v>
      </c>
      <c r="BQ25" s="8">
        <v>38160</v>
      </c>
      <c r="BR25" s="8">
        <v>17130</v>
      </c>
      <c r="BS25" s="8">
        <v>17063</v>
      </c>
      <c r="BT25" s="8">
        <v>44.8899371069182</v>
      </c>
      <c r="BU25" s="8">
        <v>207.277390470297</v>
      </c>
      <c r="BV25" s="8">
        <v>547.339727962639</v>
      </c>
      <c r="BW25" s="8">
        <v>7.90319592403891</v>
      </c>
      <c r="BX25" s="8">
        <v>4325.73310709889</v>
      </c>
    </row>
    <row r="26" s="1" customFormat="1" ht="19.9" customHeight="1" spans="2:76">
      <c r="B26" s="10" t="s">
        <v>381</v>
      </c>
      <c r="C26" s="8">
        <v>77418578.78</v>
      </c>
      <c r="D26" s="8">
        <v>66123819.98</v>
      </c>
      <c r="E26" s="8">
        <v>30335794.49</v>
      </c>
      <c r="F26" s="8"/>
      <c r="G26" s="8">
        <v>3822062.45</v>
      </c>
      <c r="H26" s="8">
        <v>5235956.64</v>
      </c>
      <c r="I26" s="8">
        <v>6664469.09</v>
      </c>
      <c r="J26" s="8">
        <v>789617.21</v>
      </c>
      <c r="K26" s="8">
        <v>2358594.54</v>
      </c>
      <c r="L26" s="8">
        <v>160450.49</v>
      </c>
      <c r="M26" s="8">
        <v>0</v>
      </c>
      <c r="N26" s="8">
        <v>1537226.44</v>
      </c>
      <c r="O26" s="8">
        <v>25451408.52</v>
      </c>
      <c r="P26" s="8">
        <v>1867216</v>
      </c>
      <c r="Q26" s="8">
        <v>690431</v>
      </c>
      <c r="R26" s="8">
        <v>2434862.17</v>
      </c>
      <c r="S26" s="8">
        <v>5499007.35</v>
      </c>
      <c r="T26" s="8">
        <v>1938381.61</v>
      </c>
      <c r="U26" s="8">
        <v>3308382.6</v>
      </c>
      <c r="V26" s="8">
        <v>2548336.55</v>
      </c>
      <c r="W26" s="8">
        <v>1291412.49</v>
      </c>
      <c r="X26" s="8">
        <v>482538.13</v>
      </c>
      <c r="Y26" s="8">
        <v>10336616.97</v>
      </c>
      <c r="Z26" s="8">
        <v>15158258.25</v>
      </c>
      <c r="AA26" s="8">
        <v>7614456.95</v>
      </c>
      <c r="AB26" s="8">
        <v>9767417.63</v>
      </c>
      <c r="AC26" s="8">
        <v>8020727.99</v>
      </c>
      <c r="AD26" s="8">
        <v>1193349.25</v>
      </c>
      <c r="AE26" s="8">
        <v>553340.39</v>
      </c>
      <c r="AF26" s="8">
        <v>5390840.62</v>
      </c>
      <c r="AG26" s="8">
        <v>5283587.81</v>
      </c>
      <c r="AH26" s="8">
        <v>61526.06</v>
      </c>
      <c r="AI26" s="8">
        <v>45726.75</v>
      </c>
      <c r="AJ26" s="8">
        <v>0</v>
      </c>
      <c r="AK26" s="8">
        <v>11226896</v>
      </c>
      <c r="AL26" s="8">
        <v>0</v>
      </c>
      <c r="AM26" s="8">
        <v>4535.51</v>
      </c>
      <c r="AN26" s="8">
        <v>79737827.34</v>
      </c>
      <c r="AO26" s="8">
        <v>73019850.36</v>
      </c>
      <c r="AP26" s="8">
        <v>15158258.25</v>
      </c>
      <c r="AQ26" s="8">
        <v>8419781.4</v>
      </c>
      <c r="AR26" s="8">
        <v>7292784.5</v>
      </c>
      <c r="AS26" s="8">
        <v>0</v>
      </c>
      <c r="AT26" s="8">
        <v>5132207.92</v>
      </c>
      <c r="AU26" s="8">
        <v>1585769.06</v>
      </c>
      <c r="AV26" s="8">
        <v>-2319248.56</v>
      </c>
      <c r="AW26" s="8">
        <v>-6253360.06</v>
      </c>
      <c r="AX26" s="8">
        <v>1689270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128684</v>
      </c>
      <c r="BH26" s="8">
        <v>6094</v>
      </c>
      <c r="BI26" s="8">
        <v>5969</v>
      </c>
      <c r="BJ26" s="8">
        <v>7.30993466242252</v>
      </c>
      <c r="BK26" s="8">
        <v>235.738665956918</v>
      </c>
      <c r="BL26" s="8">
        <v>75.9023470672345</v>
      </c>
      <c r="BM26" s="8">
        <v>484.327469457659</v>
      </c>
      <c r="BN26" s="8">
        <v>102.58497849667</v>
      </c>
      <c r="BO26" s="8">
        <v>3540.40215695193</v>
      </c>
      <c r="BP26" s="8">
        <v>749.889490156675</v>
      </c>
      <c r="BQ26" s="8">
        <v>78480</v>
      </c>
      <c r="BR26" s="8">
        <v>52550</v>
      </c>
      <c r="BS26" s="8">
        <v>43633</v>
      </c>
      <c r="BT26" s="8">
        <v>66.9597349643221</v>
      </c>
      <c r="BU26" s="8">
        <v>222.611392947064</v>
      </c>
      <c r="BV26" s="8">
        <v>484.327469457659</v>
      </c>
      <c r="BW26" s="8">
        <v>7.30993466242252</v>
      </c>
      <c r="BX26" s="8">
        <v>3540.40215695193</v>
      </c>
    </row>
  </sheetData>
  <mergeCells count="4">
    <mergeCell ref="B3:Q3"/>
    <mergeCell ref="BU3:BX3"/>
    <mergeCell ref="B1:AH2"/>
    <mergeCell ref="AK1:BX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23" customWidth="1"/>
    <col min="2" max="2" width="8.63333333333333" style="23" customWidth="1"/>
    <col min="3" max="3" width="6" style="23" customWidth="1"/>
    <col min="4" max="4" width="8.63333333333333" style="23" customWidth="1"/>
    <col min="5" max="5" width="6.63333333333333" style="23" customWidth="1"/>
    <col min="6" max="6" width="7.75" style="23" customWidth="1"/>
    <col min="7" max="7" width="6.63333333333333" style="23" customWidth="1"/>
    <col min="8" max="8" width="7.88333333333333" style="23" customWidth="1"/>
    <col min="9" max="9" width="6.63333333333333" style="23" customWidth="1"/>
    <col min="10" max="10" width="8" style="23" customWidth="1"/>
    <col min="11" max="11" width="6.63333333333333" style="23" customWidth="1"/>
    <col min="12" max="12" width="8.89166666666667" style="23"/>
    <col min="13" max="13" width="11.8833333333333" style="23" customWidth="1"/>
    <col min="14" max="16336" width="8.89166666666667" style="23"/>
    <col min="16337" max="16366" width="8.89166666666667" style="233"/>
  </cols>
  <sheetData>
    <row r="1" s="108" customFormat="1" ht="27.75" customHeight="1" spans="1:11">
      <c r="A1" s="109" t="s">
        <v>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="108" customFormat="1" ht="21" customHeight="1" spans="1:3">
      <c r="A2" s="110" t="s">
        <v>5</v>
      </c>
      <c r="B2" s="110"/>
      <c r="C2" s="57"/>
    </row>
    <row r="3" s="81" customFormat="1" ht="21" customHeight="1" spans="1:16336">
      <c r="A3" s="114" t="s">
        <v>6</v>
      </c>
      <c r="B3" s="234" t="s">
        <v>7</v>
      </c>
      <c r="C3" s="89" t="s">
        <v>8</v>
      </c>
      <c r="D3" s="112" t="s">
        <v>9</v>
      </c>
      <c r="E3" s="112"/>
      <c r="F3" s="111" t="s">
        <v>10</v>
      </c>
      <c r="G3" s="111"/>
      <c r="H3" s="111"/>
      <c r="I3" s="111"/>
      <c r="J3" s="111"/>
      <c r="K3" s="11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</row>
    <row r="4" s="81" customFormat="1" ht="18" customHeight="1" spans="1:16336">
      <c r="A4" s="114"/>
      <c r="B4" s="234"/>
      <c r="C4" s="89"/>
      <c r="D4" s="89" t="s">
        <v>11</v>
      </c>
      <c r="E4" s="170" t="s">
        <v>12</v>
      </c>
      <c r="F4" s="170" t="s">
        <v>11</v>
      </c>
      <c r="G4" s="89" t="s">
        <v>13</v>
      </c>
      <c r="H4" s="170" t="s">
        <v>14</v>
      </c>
      <c r="I4" s="170"/>
      <c r="J4" s="170" t="s">
        <v>15</v>
      </c>
      <c r="K4" s="170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</row>
    <row r="5" s="81" customFormat="1" ht="32" customHeight="1" spans="1:16336">
      <c r="A5" s="114"/>
      <c r="B5" s="234"/>
      <c r="C5" s="89"/>
      <c r="D5" s="89"/>
      <c r="E5" s="170"/>
      <c r="F5" s="170"/>
      <c r="G5" s="170"/>
      <c r="H5" s="170" t="s">
        <v>11</v>
      </c>
      <c r="I5" s="89" t="s">
        <v>13</v>
      </c>
      <c r="J5" s="170" t="s">
        <v>11</v>
      </c>
      <c r="K5" s="89" t="s">
        <v>13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</row>
    <row r="6" s="57" customFormat="1" ht="28" customHeight="1" spans="1:16364">
      <c r="A6" s="87" t="s">
        <v>16</v>
      </c>
      <c r="B6" s="37">
        <f>总院累计1!C8</f>
        <v>329678.508306</v>
      </c>
      <c r="C6" s="37">
        <f>总院累计1!D8</f>
        <v>-0.4226094709038</v>
      </c>
      <c r="D6" s="37">
        <f>总院累计1!R8</f>
        <v>80103.563021</v>
      </c>
      <c r="E6" s="37">
        <f>总院累计1!S8</f>
        <v>24.2974779983686</v>
      </c>
      <c r="F6" s="37">
        <f>总院累计1!X8</f>
        <v>97926.08398</v>
      </c>
      <c r="G6" s="37">
        <f>总院累计1!Y8</f>
        <v>29.7035085736032</v>
      </c>
      <c r="H6" s="37">
        <f>总院累计1!Z8</f>
        <v>71518.881471</v>
      </c>
      <c r="I6" s="37">
        <f>总院累计1!AA8</f>
        <v>21.6935225285046</v>
      </c>
      <c r="J6" s="37">
        <f>总院累计1!AD8</f>
        <v>26407.202509</v>
      </c>
      <c r="K6" s="37">
        <f>总院累计1!AE8</f>
        <v>8.00998604509865</v>
      </c>
      <c r="L6" s="52"/>
      <c r="M6" s="52"/>
      <c r="N6" s="235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236"/>
      <c r="XDJ6" s="236"/>
      <c r="XDK6" s="236"/>
      <c r="XDL6" s="236"/>
      <c r="XDM6" s="236"/>
      <c r="XDN6" s="236"/>
      <c r="XDO6" s="236"/>
      <c r="XDP6" s="236"/>
      <c r="XDQ6" s="236"/>
      <c r="XDR6" s="236"/>
      <c r="XDS6" s="236"/>
      <c r="XDT6" s="236"/>
      <c r="XDU6" s="236"/>
      <c r="XDV6" s="236"/>
      <c r="XDW6" s="236"/>
      <c r="XDX6" s="236"/>
      <c r="XDY6" s="236"/>
      <c r="XDZ6" s="236"/>
      <c r="XEA6" s="236"/>
      <c r="XEB6" s="236"/>
      <c r="XEC6" s="236"/>
      <c r="XED6" s="236"/>
      <c r="XEE6" s="236"/>
      <c r="XEF6" s="236"/>
      <c r="XEG6" s="236"/>
      <c r="XEH6" s="236"/>
      <c r="XEI6" s="236"/>
      <c r="XEJ6" s="236"/>
    </row>
    <row r="7" s="57" customFormat="1" ht="28" customHeight="1" spans="1:16364">
      <c r="A7" s="116" t="s">
        <v>17</v>
      </c>
      <c r="B7" s="37">
        <f>总院累计1!C9</f>
        <v>88942.751734</v>
      </c>
      <c r="C7" s="37">
        <f>总院累计1!D9</f>
        <v>2.07443980245695</v>
      </c>
      <c r="D7" s="37">
        <f>总院累计1!R9</f>
        <v>23851.463608</v>
      </c>
      <c r="E7" s="37">
        <f>总院累计1!S9</f>
        <v>26.8166468239394</v>
      </c>
      <c r="F7" s="37">
        <f>总院累计1!X9</f>
        <v>30064.486251</v>
      </c>
      <c r="G7" s="37">
        <f>总院累计1!Y9</f>
        <v>33.8020644345629</v>
      </c>
      <c r="H7" s="37">
        <f>总院累计1!Z9</f>
        <v>19068.87517</v>
      </c>
      <c r="I7" s="37">
        <f>总院累计1!AA9</f>
        <v>21.4394931551354</v>
      </c>
      <c r="J7" s="37">
        <f>总院累计1!AD9</f>
        <v>10995.611081</v>
      </c>
      <c r="K7" s="37">
        <f>总院累计1!AE9</f>
        <v>12.3625712794275</v>
      </c>
      <c r="L7" s="52"/>
      <c r="M7" s="52"/>
      <c r="N7" s="235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236"/>
      <c r="XDJ7" s="236"/>
      <c r="XDK7" s="236"/>
      <c r="XDL7" s="236"/>
      <c r="XDM7" s="236"/>
      <c r="XDN7" s="236"/>
      <c r="XDO7" s="236"/>
      <c r="XDP7" s="236"/>
      <c r="XDQ7" s="236"/>
      <c r="XDR7" s="236"/>
      <c r="XDS7" s="236"/>
      <c r="XDT7" s="236"/>
      <c r="XDU7" s="236"/>
      <c r="XDV7" s="236"/>
      <c r="XDW7" s="236"/>
      <c r="XDX7" s="236"/>
      <c r="XDY7" s="236"/>
      <c r="XDZ7" s="236"/>
      <c r="XEA7" s="236"/>
      <c r="XEB7" s="236"/>
      <c r="XEC7" s="236"/>
      <c r="XED7" s="236"/>
      <c r="XEE7" s="236"/>
      <c r="XEF7" s="236"/>
      <c r="XEG7" s="236"/>
      <c r="XEH7" s="236"/>
      <c r="XEI7" s="236"/>
      <c r="XEJ7" s="236"/>
    </row>
    <row r="8" s="57" customFormat="1" ht="28" customHeight="1" spans="1:16364">
      <c r="A8" s="116" t="s">
        <v>18</v>
      </c>
      <c r="B8" s="37">
        <f>总院累计1!C10</f>
        <v>60575.523333</v>
      </c>
      <c r="C8" s="37">
        <f>总院累计1!D10</f>
        <v>5.88727781769137</v>
      </c>
      <c r="D8" s="37">
        <f>总院累计1!R10</f>
        <v>14955.005192</v>
      </c>
      <c r="E8" s="37">
        <f>总院累计1!S10</f>
        <v>24.6881980858643</v>
      </c>
      <c r="F8" s="37">
        <f>总院累计1!X10</f>
        <v>18475.488362</v>
      </c>
      <c r="G8" s="37">
        <f>总院累计1!Y10</f>
        <v>30.4999236414934</v>
      </c>
      <c r="H8" s="37">
        <f>总院累计1!Z10</f>
        <v>11729.87491</v>
      </c>
      <c r="I8" s="37">
        <f>总院累计1!AA10</f>
        <v>19.364050468896</v>
      </c>
      <c r="J8" s="37">
        <f>总院累计1!AD10</f>
        <v>6745.613452</v>
      </c>
      <c r="K8" s="37">
        <f>总院累计1!AE10</f>
        <v>11.1358731725974</v>
      </c>
      <c r="L8" s="52"/>
      <c r="M8" s="52"/>
      <c r="N8" s="235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236"/>
      <c r="XDJ8" s="236"/>
      <c r="XDK8" s="236"/>
      <c r="XDL8" s="236"/>
      <c r="XDM8" s="236"/>
      <c r="XDN8" s="236"/>
      <c r="XDO8" s="236"/>
      <c r="XDP8" s="236"/>
      <c r="XDQ8" s="236"/>
      <c r="XDR8" s="236"/>
      <c r="XDS8" s="236"/>
      <c r="XDT8" s="236"/>
      <c r="XDU8" s="236"/>
      <c r="XDV8" s="236"/>
      <c r="XDW8" s="236"/>
      <c r="XDX8" s="236"/>
      <c r="XDY8" s="236"/>
      <c r="XDZ8" s="236"/>
      <c r="XEA8" s="236"/>
      <c r="XEB8" s="236"/>
      <c r="XEC8" s="236"/>
      <c r="XED8" s="236"/>
      <c r="XEE8" s="236"/>
      <c r="XEF8" s="236"/>
      <c r="XEG8" s="236"/>
      <c r="XEH8" s="236"/>
      <c r="XEI8" s="236"/>
      <c r="XEJ8" s="236"/>
    </row>
    <row r="9" s="57" customFormat="1" ht="28" customHeight="1" spans="1:16364">
      <c r="A9" s="116" t="s">
        <v>19</v>
      </c>
      <c r="B9" s="37">
        <f>总院累计1!C11</f>
        <v>31180.660068</v>
      </c>
      <c r="C9" s="37">
        <f>总院累计1!D11</f>
        <v>7.30792405533978</v>
      </c>
      <c r="D9" s="37">
        <f>总院累计1!R11</f>
        <v>6576.771808</v>
      </c>
      <c r="E9" s="37">
        <f>总院累计1!S11</f>
        <v>21.0924714026487</v>
      </c>
      <c r="F9" s="37">
        <f>总院累计1!X11</f>
        <v>7854.805515</v>
      </c>
      <c r="G9" s="37">
        <f>总院累计1!Y11</f>
        <v>25.191274007253</v>
      </c>
      <c r="H9" s="37">
        <f>总院累计1!Z11</f>
        <v>6257.817204</v>
      </c>
      <c r="I9" s="37">
        <f>总院累计1!AA11</f>
        <v>20.0695469254105</v>
      </c>
      <c r="J9" s="37">
        <f>总院累计1!AD11</f>
        <v>1596.988311</v>
      </c>
      <c r="K9" s="37">
        <f>总院累计1!AE11</f>
        <v>5.12172708184248</v>
      </c>
      <c r="L9" s="52"/>
      <c r="M9" s="52"/>
      <c r="N9" s="235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236"/>
      <c r="XDJ9" s="236"/>
      <c r="XDK9" s="236"/>
      <c r="XDL9" s="236"/>
      <c r="XDM9" s="236"/>
      <c r="XDN9" s="236"/>
      <c r="XDO9" s="236"/>
      <c r="XDP9" s="236"/>
      <c r="XDQ9" s="236"/>
      <c r="XDR9" s="236"/>
      <c r="XDS9" s="236"/>
      <c r="XDT9" s="236"/>
      <c r="XDU9" s="236"/>
      <c r="XDV9" s="236"/>
      <c r="XDW9" s="236"/>
      <c r="XDX9" s="236"/>
      <c r="XDY9" s="236"/>
      <c r="XDZ9" s="236"/>
      <c r="XEA9" s="236"/>
      <c r="XEB9" s="236"/>
      <c r="XEC9" s="236"/>
      <c r="XED9" s="236"/>
      <c r="XEE9" s="236"/>
      <c r="XEF9" s="236"/>
      <c r="XEG9" s="236"/>
      <c r="XEH9" s="236"/>
      <c r="XEI9" s="236"/>
      <c r="XEJ9" s="236"/>
    </row>
    <row r="10" s="52" customFormat="1" ht="28" customHeight="1" spans="1:16364">
      <c r="A10" s="116" t="s">
        <v>20</v>
      </c>
      <c r="B10" s="37">
        <f>总院累计1!C12</f>
        <v>18697.166595</v>
      </c>
      <c r="C10" s="37">
        <f>总院累计1!D12</f>
        <v>-3.49529565962832</v>
      </c>
      <c r="D10" s="37">
        <f>总院累计1!R12</f>
        <v>4063.481787</v>
      </c>
      <c r="E10" s="37">
        <f>总院累计1!S12</f>
        <v>21.7331421119532</v>
      </c>
      <c r="F10" s="37">
        <f>总院累计1!X12</f>
        <v>4749.064547</v>
      </c>
      <c r="G10" s="37">
        <f>总院累计1!Y12</f>
        <v>25.3999156656709</v>
      </c>
      <c r="H10" s="37">
        <f>总院累计1!Z12</f>
        <v>3971.306076</v>
      </c>
      <c r="I10" s="37">
        <f>总院累计1!AA12</f>
        <v>21.2401491735224</v>
      </c>
      <c r="J10" s="37">
        <f>总院累计1!AD12</f>
        <v>777.758471</v>
      </c>
      <c r="K10" s="37">
        <f>总院累计1!AE12</f>
        <v>4.15976649214854</v>
      </c>
      <c r="XDI10" s="236"/>
      <c r="XDJ10" s="236"/>
      <c r="XDK10" s="236"/>
      <c r="XDL10" s="236"/>
      <c r="XDM10" s="236"/>
      <c r="XDN10" s="236"/>
      <c r="XDO10" s="236"/>
      <c r="XDP10" s="236"/>
      <c r="XDQ10" s="236"/>
      <c r="XDR10" s="236"/>
      <c r="XDS10" s="236"/>
      <c r="XDT10" s="236"/>
      <c r="XDU10" s="236"/>
      <c r="XDV10" s="236"/>
      <c r="XDW10" s="236"/>
      <c r="XDX10" s="236"/>
      <c r="XDY10" s="236"/>
      <c r="XDZ10" s="236"/>
      <c r="XEA10" s="236"/>
      <c r="XEB10" s="236"/>
      <c r="XEC10" s="236"/>
      <c r="XED10" s="236"/>
      <c r="XEE10" s="236"/>
      <c r="XEF10" s="236"/>
      <c r="XEG10" s="236"/>
      <c r="XEH10" s="236"/>
      <c r="XEI10" s="236"/>
      <c r="XEJ10" s="236"/>
    </row>
    <row r="11" s="52" customFormat="1" ht="28" customHeight="1" spans="1:16364">
      <c r="A11" s="116" t="s">
        <v>21</v>
      </c>
      <c r="B11" s="37">
        <f>总院累计1!C13</f>
        <v>9009.535814</v>
      </c>
      <c r="C11" s="37">
        <f>总院累计1!D13</f>
        <v>1.94173158611181</v>
      </c>
      <c r="D11" s="37">
        <f>总院累计1!R13</f>
        <v>2103.844698</v>
      </c>
      <c r="E11" s="37">
        <f>总院累计1!S13</f>
        <v>23.3513106716421</v>
      </c>
      <c r="F11" s="37">
        <f>总院累计1!X13</f>
        <v>2420.437522</v>
      </c>
      <c r="G11" s="37">
        <f>总院累计1!Y13</f>
        <v>26.8652855371179</v>
      </c>
      <c r="H11" s="37">
        <f>总院累计1!Z13</f>
        <v>2150.636026</v>
      </c>
      <c r="I11" s="37">
        <f>总院累计1!AA13</f>
        <v>23.8706640430699</v>
      </c>
      <c r="J11" s="37">
        <f>总院累计1!AD13</f>
        <v>269.801496</v>
      </c>
      <c r="K11" s="37">
        <f>总院累计1!AE13</f>
        <v>2.99462149404804</v>
      </c>
      <c r="XDI11" s="236"/>
      <c r="XDJ11" s="236"/>
      <c r="XDK11" s="236"/>
      <c r="XDL11" s="236"/>
      <c r="XDM11" s="236"/>
      <c r="XDN11" s="236"/>
      <c r="XDO11" s="236"/>
      <c r="XDP11" s="236"/>
      <c r="XDQ11" s="236"/>
      <c r="XDR11" s="236"/>
      <c r="XDS11" s="236"/>
      <c r="XDT11" s="236"/>
      <c r="XDU11" s="236"/>
      <c r="XDV11" s="236"/>
      <c r="XDW11" s="236"/>
      <c r="XDX11" s="236"/>
      <c r="XDY11" s="236"/>
      <c r="XDZ11" s="236"/>
      <c r="XEA11" s="236"/>
      <c r="XEB11" s="236"/>
      <c r="XEC11" s="236"/>
      <c r="XED11" s="236"/>
      <c r="XEE11" s="236"/>
      <c r="XEF11" s="236"/>
      <c r="XEG11" s="236"/>
      <c r="XEH11" s="236"/>
      <c r="XEI11" s="236"/>
      <c r="XEJ11" s="236"/>
    </row>
    <row r="12" s="52" customFormat="1" ht="28" customHeight="1" spans="1:16364">
      <c r="A12" s="116" t="s">
        <v>22</v>
      </c>
      <c r="B12" s="37">
        <f>总院累计1!C14</f>
        <v>11157.598722</v>
      </c>
      <c r="C12" s="37">
        <f>总院累计1!D14</f>
        <v>3.54310277628246</v>
      </c>
      <c r="D12" s="37">
        <f>总院累计1!R14</f>
        <v>2648.258532</v>
      </c>
      <c r="E12" s="37">
        <f>总院累计1!S14</f>
        <v>23.7350221851795</v>
      </c>
      <c r="F12" s="37">
        <f>总院累计1!X14</f>
        <v>3206.806947</v>
      </c>
      <c r="G12" s="37">
        <f>总院累计1!Y14</f>
        <v>28.7410134286061</v>
      </c>
      <c r="H12" s="37">
        <f>总院累计1!Z14</f>
        <v>2588.959368</v>
      </c>
      <c r="I12" s="37">
        <f>总院累计1!AA14</f>
        <v>23.2035533138077</v>
      </c>
      <c r="J12" s="37">
        <f>总院累计1!AD14</f>
        <v>617.847579</v>
      </c>
      <c r="K12" s="37">
        <f>总院累计1!AE14</f>
        <v>5.53746011479835</v>
      </c>
      <c r="XDI12" s="236"/>
      <c r="XDJ12" s="236"/>
      <c r="XDK12" s="236"/>
      <c r="XDL12" s="236"/>
      <c r="XDM12" s="236"/>
      <c r="XDN12" s="236"/>
      <c r="XDO12" s="236"/>
      <c r="XDP12" s="236"/>
      <c r="XDQ12" s="236"/>
      <c r="XDR12" s="236"/>
      <c r="XDS12" s="236"/>
      <c r="XDT12" s="236"/>
      <c r="XDU12" s="236"/>
      <c r="XDV12" s="236"/>
      <c r="XDW12" s="236"/>
      <c r="XDX12" s="236"/>
      <c r="XDY12" s="236"/>
      <c r="XDZ12" s="236"/>
      <c r="XEA12" s="236"/>
      <c r="XEB12" s="236"/>
      <c r="XEC12" s="236"/>
      <c r="XED12" s="236"/>
      <c r="XEE12" s="236"/>
      <c r="XEF12" s="236"/>
      <c r="XEG12" s="236"/>
      <c r="XEH12" s="236"/>
      <c r="XEI12" s="236"/>
      <c r="XEJ12" s="236"/>
    </row>
    <row r="13" s="52" customFormat="1" ht="28" customHeight="1" spans="1:16364">
      <c r="A13" s="116" t="s">
        <v>23</v>
      </c>
      <c r="B13" s="37">
        <f>总院累计1!C15</f>
        <v>21026.157776</v>
      </c>
      <c r="C13" s="37">
        <f>总院累计1!D15</f>
        <v>-10.4823573380395</v>
      </c>
      <c r="D13" s="37">
        <f>总院累计1!R15</f>
        <v>5401.733954</v>
      </c>
      <c r="E13" s="37">
        <f>总院累计1!S15</f>
        <v>25.6905422833159</v>
      </c>
      <c r="F13" s="37">
        <f>总院累计1!X15</f>
        <v>5601.371472</v>
      </c>
      <c r="G13" s="37">
        <f>总院累计1!Y15</f>
        <v>26.6400144604337</v>
      </c>
      <c r="H13" s="37">
        <f>总院累计1!Z15</f>
        <v>4013.721231</v>
      </c>
      <c r="I13" s="37">
        <f>总院累计1!AA15</f>
        <v>19.0891805995169</v>
      </c>
      <c r="J13" s="37">
        <f>总院累计1!AD15</f>
        <v>1587.650241</v>
      </c>
      <c r="K13" s="37">
        <f>总院累计1!AE15</f>
        <v>7.55083386091681</v>
      </c>
      <c r="XDI13" s="236"/>
      <c r="XDJ13" s="236"/>
      <c r="XDK13" s="236"/>
      <c r="XDL13" s="236"/>
      <c r="XDM13" s="236"/>
      <c r="XDN13" s="236"/>
      <c r="XDO13" s="236"/>
      <c r="XDP13" s="236"/>
      <c r="XDQ13" s="236"/>
      <c r="XDR13" s="236"/>
      <c r="XDS13" s="236"/>
      <c r="XDT13" s="236"/>
      <c r="XDU13" s="236"/>
      <c r="XDV13" s="236"/>
      <c r="XDW13" s="236"/>
      <c r="XDX13" s="236"/>
      <c r="XDY13" s="236"/>
      <c r="XDZ13" s="236"/>
      <c r="XEA13" s="236"/>
      <c r="XEB13" s="236"/>
      <c r="XEC13" s="236"/>
      <c r="XED13" s="236"/>
      <c r="XEE13" s="236"/>
      <c r="XEF13" s="236"/>
      <c r="XEG13" s="236"/>
      <c r="XEH13" s="236"/>
      <c r="XEI13" s="236"/>
      <c r="XEJ13" s="236"/>
    </row>
    <row r="14" s="52" customFormat="1" ht="28" customHeight="1" spans="1:16364">
      <c r="A14" s="116" t="s">
        <v>24</v>
      </c>
      <c r="B14" s="37">
        <f>总院累计1!C16</f>
        <v>23835.111411</v>
      </c>
      <c r="C14" s="37">
        <f>总院累计1!D16</f>
        <v>-4.47505170114872</v>
      </c>
      <c r="D14" s="37">
        <f>总院累计1!R16</f>
        <v>5274.226046</v>
      </c>
      <c r="E14" s="37">
        <f>总院累计1!S16</f>
        <v>22.1279689238873</v>
      </c>
      <c r="F14" s="37">
        <f>总院累计1!X16</f>
        <v>6381.773195</v>
      </c>
      <c r="G14" s="37">
        <f>总院累计1!Y16</f>
        <v>26.7746732329297</v>
      </c>
      <c r="H14" s="37">
        <f>总院累计1!Z16</f>
        <v>5567.572445</v>
      </c>
      <c r="I14" s="37">
        <f>总院累计1!AA16</f>
        <v>23.358701157279</v>
      </c>
      <c r="J14" s="37">
        <f>总院累计1!AD16</f>
        <v>814.20075</v>
      </c>
      <c r="K14" s="37">
        <f>总院累计1!AE16</f>
        <v>3.41597207565073</v>
      </c>
      <c r="XDI14" s="236"/>
      <c r="XDJ14" s="236"/>
      <c r="XDK14" s="236"/>
      <c r="XDL14" s="236"/>
      <c r="XDM14" s="236"/>
      <c r="XDN14" s="236"/>
      <c r="XDO14" s="236"/>
      <c r="XDP14" s="236"/>
      <c r="XDQ14" s="236"/>
      <c r="XDR14" s="236"/>
      <c r="XDS14" s="236"/>
      <c r="XDT14" s="236"/>
      <c r="XDU14" s="236"/>
      <c r="XDV14" s="236"/>
      <c r="XDW14" s="236"/>
      <c r="XDX14" s="236"/>
      <c r="XDY14" s="236"/>
      <c r="XDZ14" s="236"/>
      <c r="XEA14" s="236"/>
      <c r="XEB14" s="236"/>
      <c r="XEC14" s="236"/>
      <c r="XED14" s="236"/>
      <c r="XEE14" s="236"/>
      <c r="XEF14" s="236"/>
      <c r="XEG14" s="236"/>
      <c r="XEH14" s="236"/>
      <c r="XEI14" s="236"/>
      <c r="XEJ14" s="236"/>
    </row>
    <row r="15" s="52" customFormat="1" ht="28" customHeight="1" spans="1:16364">
      <c r="A15" s="116" t="s">
        <v>25</v>
      </c>
      <c r="B15" s="37">
        <f>总院累计1!C17</f>
        <v>28124.961527</v>
      </c>
      <c r="C15" s="37">
        <f>总院累计1!D17</f>
        <v>-0.600482871484324</v>
      </c>
      <c r="D15" s="37">
        <f>总院累计1!R17</f>
        <v>6893.343679</v>
      </c>
      <c r="E15" s="37">
        <f>总院累计1!S17</f>
        <v>24.5096999417488</v>
      </c>
      <c r="F15" s="37">
        <f>总院累计1!X17</f>
        <v>8986.059605</v>
      </c>
      <c r="G15" s="37">
        <f>总院累计1!Y17</f>
        <v>31.9504778570928</v>
      </c>
      <c r="H15" s="37">
        <f>总院累计1!Z17</f>
        <v>7538.416874</v>
      </c>
      <c r="I15" s="37">
        <f>总院累计1!AA17</f>
        <v>26.8032966614483</v>
      </c>
      <c r="J15" s="37">
        <f>总院累计1!AD17</f>
        <v>1447.642731</v>
      </c>
      <c r="K15" s="37">
        <f>总院累计1!AE17</f>
        <v>5.14718119564452</v>
      </c>
      <c r="XDI15" s="236"/>
      <c r="XDJ15" s="236"/>
      <c r="XDK15" s="236"/>
      <c r="XDL15" s="236"/>
      <c r="XDM15" s="236"/>
      <c r="XDN15" s="236"/>
      <c r="XDO15" s="236"/>
      <c r="XDP15" s="236"/>
      <c r="XDQ15" s="236"/>
      <c r="XDR15" s="236"/>
      <c r="XDS15" s="236"/>
      <c r="XDT15" s="236"/>
      <c r="XDU15" s="236"/>
      <c r="XDV15" s="236"/>
      <c r="XDW15" s="236"/>
      <c r="XDX15" s="236"/>
      <c r="XDY15" s="236"/>
      <c r="XDZ15" s="236"/>
      <c r="XEA15" s="236"/>
      <c r="XEB15" s="236"/>
      <c r="XEC15" s="236"/>
      <c r="XED15" s="236"/>
      <c r="XEE15" s="236"/>
      <c r="XEF15" s="236"/>
      <c r="XEG15" s="236"/>
      <c r="XEH15" s="236"/>
      <c r="XEI15" s="236"/>
      <c r="XEJ15" s="236"/>
    </row>
    <row r="16" s="52" customFormat="1" ht="28" customHeight="1" spans="1:16364">
      <c r="A16" s="116" t="s">
        <v>26</v>
      </c>
      <c r="B16" s="37">
        <f>总院累计1!C18</f>
        <v>16576.79734</v>
      </c>
      <c r="C16" s="37">
        <f>总院累计1!D18</f>
        <v>-8.23392601418242</v>
      </c>
      <c r="D16" s="37">
        <f>总院累计1!R18</f>
        <v>4125.158121</v>
      </c>
      <c r="E16" s="37">
        <f>总院累计1!S18</f>
        <v>24.8851333366183</v>
      </c>
      <c r="F16" s="37">
        <f>总院累计1!X18</f>
        <v>4617.901018</v>
      </c>
      <c r="G16" s="37">
        <f>总院累计1!Y18</f>
        <v>27.8576188348334</v>
      </c>
      <c r="H16" s="37">
        <f>总院累计1!Z18</f>
        <v>3695.816054</v>
      </c>
      <c r="I16" s="37">
        <f>总院累计1!AA18</f>
        <v>22.2951151431523</v>
      </c>
      <c r="J16" s="37">
        <f>总院累计1!AD18</f>
        <v>922.084964</v>
      </c>
      <c r="K16" s="37">
        <f>总院累计1!AE18</f>
        <v>5.56250369168113</v>
      </c>
      <c r="XDI16" s="236"/>
      <c r="XDJ16" s="236"/>
      <c r="XDK16" s="236"/>
      <c r="XDL16" s="236"/>
      <c r="XDM16" s="236"/>
      <c r="XDN16" s="236"/>
      <c r="XDO16" s="236"/>
      <c r="XDP16" s="236"/>
      <c r="XDQ16" s="236"/>
      <c r="XDR16" s="236"/>
      <c r="XDS16" s="236"/>
      <c r="XDT16" s="236"/>
      <c r="XDU16" s="236"/>
      <c r="XDV16" s="236"/>
      <c r="XDW16" s="236"/>
      <c r="XDX16" s="236"/>
      <c r="XDY16" s="236"/>
      <c r="XDZ16" s="236"/>
      <c r="XEA16" s="236"/>
      <c r="XEB16" s="236"/>
      <c r="XEC16" s="236"/>
      <c r="XED16" s="236"/>
      <c r="XEE16" s="236"/>
      <c r="XEF16" s="236"/>
      <c r="XEG16" s="236"/>
      <c r="XEH16" s="236"/>
      <c r="XEI16" s="236"/>
      <c r="XEJ16" s="236"/>
    </row>
    <row r="17" s="52" customFormat="1" ht="28" customHeight="1" spans="1:16364">
      <c r="A17" s="116" t="s">
        <v>27</v>
      </c>
      <c r="B17" s="37">
        <f>总院累计1!C19</f>
        <v>11626.824598</v>
      </c>
      <c r="C17" s="37">
        <f>总院累计1!D19</f>
        <v>-12.8816156348905</v>
      </c>
      <c r="D17" s="37">
        <f>总院累计1!R19</f>
        <v>2328.284055</v>
      </c>
      <c r="E17" s="37">
        <f>总院累计1!S19</f>
        <v>20.0251069015052</v>
      </c>
      <c r="F17" s="37">
        <f>总院累计1!X19</f>
        <v>3251.168892</v>
      </c>
      <c r="G17" s="37">
        <f>总院累计1!Y19</f>
        <v>27.9626553630064</v>
      </c>
      <c r="H17" s="37">
        <f>总院累计1!Z19</f>
        <v>2819.57216</v>
      </c>
      <c r="I17" s="37">
        <f>总院累计1!AA19</f>
        <v>24.2505779306674</v>
      </c>
      <c r="J17" s="37">
        <f>总院累计1!AD19</f>
        <v>431.596732</v>
      </c>
      <c r="K17" s="37">
        <f>总院累计1!AE19</f>
        <v>3.71207743233902</v>
      </c>
      <c r="XDI17" s="236"/>
      <c r="XDJ17" s="236"/>
      <c r="XDK17" s="236"/>
      <c r="XDL17" s="236"/>
      <c r="XDM17" s="236"/>
      <c r="XDN17" s="236"/>
      <c r="XDO17" s="236"/>
      <c r="XDP17" s="236"/>
      <c r="XDQ17" s="236"/>
      <c r="XDR17" s="236"/>
      <c r="XDS17" s="236"/>
      <c r="XDT17" s="236"/>
      <c r="XDU17" s="236"/>
      <c r="XDV17" s="236"/>
      <c r="XDW17" s="236"/>
      <c r="XDX17" s="236"/>
      <c r="XDY17" s="236"/>
      <c r="XDZ17" s="236"/>
      <c r="XEA17" s="236"/>
      <c r="XEB17" s="236"/>
      <c r="XEC17" s="236"/>
      <c r="XED17" s="236"/>
      <c r="XEE17" s="236"/>
      <c r="XEF17" s="236"/>
      <c r="XEG17" s="236"/>
      <c r="XEH17" s="236"/>
      <c r="XEI17" s="236"/>
      <c r="XEJ17" s="236"/>
    </row>
    <row r="18" s="52" customFormat="1" ht="28" customHeight="1" spans="1:16364">
      <c r="A18" s="116" t="s">
        <v>28</v>
      </c>
      <c r="B18" s="37">
        <f>总院累计1!C20</f>
        <v>8925.419388</v>
      </c>
      <c r="C18" s="37">
        <f>总院累计1!D20</f>
        <v>-15.3555843591356</v>
      </c>
      <c r="D18" s="37">
        <f>总院累计1!R20</f>
        <v>1881.991541</v>
      </c>
      <c r="E18" s="37">
        <f>总院累计1!S20</f>
        <v>21.0857491305147</v>
      </c>
      <c r="F18" s="37">
        <f>总院累计1!X20</f>
        <v>2316.720654</v>
      </c>
      <c r="G18" s="37">
        <f>总院累计1!Y20</f>
        <v>25.956434687145</v>
      </c>
      <c r="H18" s="37">
        <f>总院累计1!Z20</f>
        <v>2116.313953</v>
      </c>
      <c r="I18" s="37">
        <f>总院累计1!AA20</f>
        <v>23.7110869641076</v>
      </c>
      <c r="J18" s="37">
        <f>总院累计1!AD20</f>
        <v>200.406701</v>
      </c>
      <c r="K18" s="37">
        <f>总院累计1!AE20</f>
        <v>2.24534772303744</v>
      </c>
      <c r="XDI18" s="236"/>
      <c r="XDJ18" s="236"/>
      <c r="XDK18" s="236"/>
      <c r="XDL18" s="236"/>
      <c r="XDM18" s="236"/>
      <c r="XDN18" s="236"/>
      <c r="XDO18" s="236"/>
      <c r="XDP18" s="236"/>
      <c r="XDQ18" s="236"/>
      <c r="XDR18" s="236"/>
      <c r="XDS18" s="236"/>
      <c r="XDT18" s="236"/>
      <c r="XDU18" s="236"/>
      <c r="XDV18" s="236"/>
      <c r="XDW18" s="236"/>
      <c r="XDX18" s="236"/>
      <c r="XDY18" s="236"/>
      <c r="XDZ18" s="236"/>
      <c r="XEA18" s="236"/>
      <c r="XEB18" s="236"/>
      <c r="XEC18" s="236"/>
      <c r="XED18" s="236"/>
      <c r="XEE18" s="236"/>
      <c r="XEF18" s="236"/>
      <c r="XEG18" s="236"/>
      <c r="XEH18" s="236"/>
      <c r="XEI18" s="236"/>
      <c r="XEJ18" s="236"/>
    </row>
    <row r="19" s="23" customFormat="1" ht="24" customHeight="1" spans="1:16366">
      <c r="A19" s="52"/>
      <c r="XDI19" s="233"/>
      <c r="XDJ19" s="233"/>
      <c r="XDK19" s="233"/>
      <c r="XDL19" s="233"/>
      <c r="XDM19" s="233"/>
      <c r="XDN19" s="233"/>
      <c r="XDO19" s="233"/>
      <c r="XDP19" s="233"/>
      <c r="XDQ19" s="233"/>
      <c r="XDR19" s="233"/>
      <c r="XDS19" s="233"/>
      <c r="XDT19" s="233"/>
      <c r="XDU19" s="233"/>
      <c r="XDV19" s="233"/>
      <c r="XDW19" s="233"/>
      <c r="XDX19" s="233"/>
      <c r="XDY19" s="233"/>
      <c r="XDZ19" s="233"/>
      <c r="XEA19" s="233"/>
      <c r="XEB19" s="233"/>
      <c r="XEC19" s="233"/>
      <c r="XED19" s="233"/>
      <c r="XEE19" s="233"/>
      <c r="XEF19" s="233"/>
      <c r="XEG19" s="233"/>
      <c r="XEH19" s="233"/>
      <c r="XEI19" s="233"/>
      <c r="XEJ19" s="233"/>
      <c r="XEK19" s="233"/>
      <c r="XEL19" s="23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H16" sqref="H16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8" customFormat="1" ht="29.25" customHeight="1" spans="1:22">
      <c r="A1" s="215" t="s">
        <v>29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U1" s="198"/>
      <c r="V1" s="214"/>
    </row>
    <row r="2" s="81" customFormat="1" ht="19.5" customHeight="1" spans="1:16">
      <c r="A2" s="111" t="s">
        <v>6</v>
      </c>
      <c r="B2" s="112" t="s">
        <v>30</v>
      </c>
      <c r="C2" s="230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81" customFormat="1" ht="38" customHeight="1" spans="1:16">
      <c r="A3" s="172"/>
      <c r="B3" s="216"/>
      <c r="C3" s="231"/>
      <c r="D3" s="89"/>
      <c r="E3" s="89"/>
      <c r="F3" s="89"/>
      <c r="G3" s="216"/>
      <c r="H3" s="216"/>
      <c r="I3" s="216"/>
      <c r="J3" s="216"/>
      <c r="K3" s="216"/>
      <c r="L3" s="216"/>
      <c r="M3" s="216"/>
      <c r="N3" s="216"/>
      <c r="O3" s="216"/>
      <c r="P3" s="216"/>
    </row>
    <row r="4" s="81" customFormat="1" ht="23.25" customHeight="1" spans="1:16">
      <c r="A4" s="227" t="s">
        <v>16</v>
      </c>
      <c r="B4" s="96">
        <v>1454.778251</v>
      </c>
      <c r="C4" s="96">
        <v>825.989528</v>
      </c>
      <c r="D4" s="96">
        <v>2.66707767458365</v>
      </c>
      <c r="E4" s="96">
        <v>7.27979700000014</v>
      </c>
      <c r="F4" s="96">
        <v>-1.19934712736905</v>
      </c>
      <c r="G4" s="96">
        <v>-66.0338740000001</v>
      </c>
      <c r="H4" s="96">
        <v>-1.34613760375466</v>
      </c>
      <c r="I4" s="96">
        <v>87.5427999999998</v>
      </c>
      <c r="J4" s="96">
        <v>-0.121592943459921</v>
      </c>
      <c r="K4" s="96">
        <v>4.3454256277208</v>
      </c>
      <c r="L4" s="96">
        <v>-215.615401804946</v>
      </c>
      <c r="M4" s="96">
        <v>-2.41132042107756</v>
      </c>
      <c r="N4" s="96">
        <v>-0.2487873617209</v>
      </c>
      <c r="O4" s="96">
        <v>0.7515444717</v>
      </c>
      <c r="P4" s="96">
        <v>1.3719518446</v>
      </c>
    </row>
    <row r="5" s="57" customFormat="1" ht="20.1" customHeight="1" spans="1:21">
      <c r="A5" s="228" t="s">
        <v>17</v>
      </c>
      <c r="B5" s="96">
        <v>266.331080999999</v>
      </c>
      <c r="C5" s="96">
        <v>284.16637</v>
      </c>
      <c r="D5" s="96">
        <v>2.25479823390494</v>
      </c>
      <c r="E5" s="96">
        <v>-64.1677899999999</v>
      </c>
      <c r="F5" s="96">
        <v>-1.62938329358735</v>
      </c>
      <c r="G5" s="96">
        <v>-42.5149490000002</v>
      </c>
      <c r="H5" s="96">
        <v>-1.26153874175564</v>
      </c>
      <c r="I5" s="96">
        <v>88.8474499999998</v>
      </c>
      <c r="J5" s="96">
        <v>0.636123801438053</v>
      </c>
      <c r="K5" s="96">
        <v>-7.93235843553774</v>
      </c>
      <c r="L5" s="96">
        <v>-216.472563351243</v>
      </c>
      <c r="M5" s="96">
        <v>3.70830070266356</v>
      </c>
      <c r="N5" s="96">
        <v>-0.2224029980577</v>
      </c>
      <c r="O5" s="96">
        <v>1.12564155853</v>
      </c>
      <c r="P5" s="96">
        <v>-1.32683381766</v>
      </c>
      <c r="Q5" s="81"/>
      <c r="U5" s="81"/>
    </row>
    <row r="6" s="57" customFormat="1" ht="20.1" customHeight="1" spans="1:21">
      <c r="A6" s="228" t="s">
        <v>43</v>
      </c>
      <c r="B6" s="96">
        <v>128.249778</v>
      </c>
      <c r="C6" s="96">
        <v>166.646496</v>
      </c>
      <c r="D6" s="96">
        <v>2.15079690073162</v>
      </c>
      <c r="E6" s="96">
        <v>-54.6855699999999</v>
      </c>
      <c r="F6" s="96">
        <v>-1.67271893746603</v>
      </c>
      <c r="G6" s="96">
        <v>6.29104899999998</v>
      </c>
      <c r="H6" s="96">
        <v>-0.390049858527547</v>
      </c>
      <c r="I6" s="96">
        <v>9.99780299999997</v>
      </c>
      <c r="J6" s="96">
        <v>-0.0880281047380134</v>
      </c>
      <c r="K6" s="96">
        <v>-13.3523918578618</v>
      </c>
      <c r="L6" s="96">
        <v>-434.795594431182</v>
      </c>
      <c r="M6" s="96">
        <v>-37.2980865427891</v>
      </c>
      <c r="N6" s="96">
        <v>-0.0910849145563</v>
      </c>
      <c r="O6" s="96">
        <v>0.67399057977</v>
      </c>
      <c r="P6" s="96">
        <v>5.29939893682</v>
      </c>
      <c r="Q6" s="81"/>
      <c r="U6" s="81"/>
    </row>
    <row r="7" s="57" customFormat="1" ht="24" customHeight="1" spans="1:21">
      <c r="A7" s="219" t="s">
        <v>19</v>
      </c>
      <c r="B7" s="96">
        <v>108.784208</v>
      </c>
      <c r="C7" s="96">
        <v>115.508736</v>
      </c>
      <c r="D7" s="96">
        <v>2.48516582389917</v>
      </c>
      <c r="E7" s="96">
        <v>-19.634869</v>
      </c>
      <c r="F7" s="96">
        <v>-1.77118718465631</v>
      </c>
      <c r="G7" s="96">
        <v>-6.28308599999994</v>
      </c>
      <c r="H7" s="96">
        <v>-1.23381288433138</v>
      </c>
      <c r="I7" s="96">
        <v>19.193427</v>
      </c>
      <c r="J7" s="96">
        <v>0.519834245088531</v>
      </c>
      <c r="K7" s="96">
        <v>-13.9630719117813</v>
      </c>
      <c r="L7" s="96">
        <v>-369.891083078486</v>
      </c>
      <c r="M7" s="96">
        <v>12.5170980321614</v>
      </c>
      <c r="N7" s="96">
        <v>-0.5940160344471</v>
      </c>
      <c r="O7" s="96">
        <v>0.94850719022</v>
      </c>
      <c r="P7" s="96">
        <v>6.75483870967</v>
      </c>
      <c r="Q7" s="81"/>
      <c r="U7" s="81"/>
    </row>
    <row r="8" s="57" customFormat="1" ht="20.1" customHeight="1" spans="1:21">
      <c r="A8" s="228" t="s">
        <v>20</v>
      </c>
      <c r="B8" s="96">
        <v>432.910594</v>
      </c>
      <c r="C8" s="96">
        <v>30.4193859999999</v>
      </c>
      <c r="D8" s="96">
        <v>-8.46021513898315</v>
      </c>
      <c r="E8" s="96">
        <v>115.709628</v>
      </c>
      <c r="F8" s="96">
        <v>0.798914599889713</v>
      </c>
      <c r="G8" s="96">
        <v>-9.44865999999996</v>
      </c>
      <c r="H8" s="96">
        <v>-6.39194475778002</v>
      </c>
      <c r="I8" s="96">
        <v>-3.76975999999999</v>
      </c>
      <c r="J8" s="96">
        <v>-1.25724434429271</v>
      </c>
      <c r="K8" s="96">
        <v>83.574155178928</v>
      </c>
      <c r="L8" s="96">
        <v>-103.321680232009</v>
      </c>
      <c r="M8" s="96">
        <v>-11.4982110729501</v>
      </c>
      <c r="N8" s="96">
        <v>-0.0142359702366</v>
      </c>
      <c r="O8" s="96">
        <v>1.84087858065</v>
      </c>
      <c r="P8" s="96">
        <v>-0.09380793474</v>
      </c>
      <c r="Q8" s="81"/>
      <c r="U8" s="81"/>
    </row>
    <row r="9" s="57" customFormat="1" ht="20.1" customHeight="1" spans="1:21">
      <c r="A9" s="228" t="s">
        <v>21</v>
      </c>
      <c r="B9" s="96">
        <v>-48.735576</v>
      </c>
      <c r="C9" s="96">
        <v>-24.832236</v>
      </c>
      <c r="D9" s="96">
        <v>-0.278370297988204</v>
      </c>
      <c r="E9" s="96">
        <v>-19.048987</v>
      </c>
      <c r="F9" s="96">
        <v>-0.934217357337339</v>
      </c>
      <c r="G9" s="96">
        <v>-5.85966499999999</v>
      </c>
      <c r="H9" s="96">
        <v>0.88559444549745</v>
      </c>
      <c r="I9" s="96">
        <v>1.005312</v>
      </c>
      <c r="J9" s="96">
        <v>0.326993209828081</v>
      </c>
      <c r="K9" s="96">
        <v>6.87382947733417</v>
      </c>
      <c r="L9" s="96">
        <v>-598.824909751755</v>
      </c>
      <c r="M9" s="96">
        <v>-19.2397415112682</v>
      </c>
      <c r="N9" s="96">
        <v>-0.8593669488407</v>
      </c>
      <c r="O9" s="96">
        <v>0.33694071193</v>
      </c>
      <c r="P9" s="96">
        <v>-9.35483870968</v>
      </c>
      <c r="Q9" s="81"/>
      <c r="U9" s="81"/>
    </row>
    <row r="10" s="57" customFormat="1" ht="20.1" customHeight="1" spans="1:21">
      <c r="A10" s="228" t="s">
        <v>22</v>
      </c>
      <c r="B10" s="96">
        <v>43.98251</v>
      </c>
      <c r="C10" s="96">
        <v>29.149574</v>
      </c>
      <c r="D10" s="96">
        <v>0.825707426847082</v>
      </c>
      <c r="E10" s="96">
        <v>19.824279</v>
      </c>
      <c r="F10" s="96">
        <v>0.838122922555648</v>
      </c>
      <c r="G10" s="96">
        <v>-2.56956799999997</v>
      </c>
      <c r="H10" s="96">
        <v>-1.13192416865254</v>
      </c>
      <c r="I10" s="96">
        <v>-2.421775</v>
      </c>
      <c r="J10" s="96">
        <v>-0.531906180750174</v>
      </c>
      <c r="K10" s="96">
        <v>7.36136649553947</v>
      </c>
      <c r="L10" s="96">
        <v>-668.613144165025</v>
      </c>
      <c r="M10" s="96">
        <v>-39.6259275652008</v>
      </c>
      <c r="N10" s="96">
        <v>-0.5698166053365</v>
      </c>
      <c r="O10" s="96">
        <v>0.58846886913</v>
      </c>
      <c r="P10" s="96">
        <v>6.32635184983</v>
      </c>
      <c r="Q10" s="81"/>
      <c r="U10" s="81"/>
    </row>
    <row r="11" s="57" customFormat="1" ht="20.1" customHeight="1" spans="1:21">
      <c r="A11" s="228" t="s">
        <v>23</v>
      </c>
      <c r="B11" s="96">
        <v>-49.2989140000001</v>
      </c>
      <c r="C11" s="96">
        <v>-17.2140589999998</v>
      </c>
      <c r="D11" s="96">
        <v>0.334066109953447</v>
      </c>
      <c r="E11" s="96">
        <v>-3.00475999999996</v>
      </c>
      <c r="F11" s="96">
        <v>0.481705822726632</v>
      </c>
      <c r="G11" s="96">
        <v>-10.149306</v>
      </c>
      <c r="H11" s="96">
        <v>-0.0469733724990142</v>
      </c>
      <c r="I11" s="96">
        <v>-18.930789</v>
      </c>
      <c r="J11" s="96">
        <v>-0.768798560181051</v>
      </c>
      <c r="K11" s="96">
        <v>3.27635216823322</v>
      </c>
      <c r="L11" s="96">
        <v>-569.665268896851</v>
      </c>
      <c r="M11" s="96">
        <v>-43.2718990940042</v>
      </c>
      <c r="N11" s="96">
        <v>-0.3247956461145</v>
      </c>
      <c r="O11" s="96">
        <v>0.44312502522</v>
      </c>
      <c r="P11" s="96">
        <v>-1.73271889401</v>
      </c>
      <c r="Q11" s="81"/>
      <c r="U11" s="81"/>
    </row>
    <row r="12" s="57" customFormat="1" ht="20.1" customHeight="1" spans="1:21">
      <c r="A12" s="228" t="s">
        <v>24</v>
      </c>
      <c r="B12" s="96">
        <v>58.8441500000004</v>
      </c>
      <c r="C12" s="96">
        <v>32.0071810000002</v>
      </c>
      <c r="D12" s="96">
        <v>0.183330730366727</v>
      </c>
      <c r="E12" s="96">
        <v>13.344029</v>
      </c>
      <c r="F12" s="96">
        <v>-0.0122735266285012</v>
      </c>
      <c r="G12" s="96">
        <v>10.630838</v>
      </c>
      <c r="H12" s="96">
        <v>-0.220037464567749</v>
      </c>
      <c r="I12" s="96">
        <v>2.862102</v>
      </c>
      <c r="J12" s="96">
        <v>0.0489802608295169</v>
      </c>
      <c r="K12" s="96">
        <v>13.461574184347</v>
      </c>
      <c r="L12" s="96">
        <v>-280.700995969303</v>
      </c>
      <c r="M12" s="96">
        <v>-15.0842097251762</v>
      </c>
      <c r="N12" s="96">
        <v>-0.3230700051149</v>
      </c>
      <c r="O12" s="96">
        <v>0.53042800196</v>
      </c>
      <c r="P12" s="96">
        <v>2.59930463265</v>
      </c>
      <c r="Q12" s="81"/>
      <c r="U12" s="81"/>
    </row>
    <row r="13" s="57" customFormat="1" ht="20.1" customHeight="1" spans="1:21">
      <c r="A13" s="228" t="s">
        <v>25</v>
      </c>
      <c r="B13" s="96">
        <v>324.42545</v>
      </c>
      <c r="C13" s="96">
        <v>39.5740770000003</v>
      </c>
      <c r="D13" s="96">
        <v>-3.80450504909314</v>
      </c>
      <c r="E13" s="96">
        <v>-8.13963799999999</v>
      </c>
      <c r="F13" s="96">
        <v>-3.05910297316785</v>
      </c>
      <c r="G13" s="96">
        <v>-3.718646</v>
      </c>
      <c r="H13" s="96">
        <v>-2.94091405725066</v>
      </c>
      <c r="I13" s="96">
        <v>-3.29034299999999</v>
      </c>
      <c r="J13" s="96">
        <v>-0.681258390571483</v>
      </c>
      <c r="K13" s="96">
        <v>-2.15754353095659</v>
      </c>
      <c r="L13" s="96">
        <v>-129.114456532816</v>
      </c>
      <c r="M13" s="96">
        <v>-31.3375934915101</v>
      </c>
      <c r="N13" s="96">
        <v>0.1691554940365</v>
      </c>
      <c r="O13" s="96">
        <v>0.51984845812</v>
      </c>
      <c r="P13" s="96">
        <v>3.72862770148</v>
      </c>
      <c r="Q13" s="81"/>
      <c r="U13" s="81"/>
    </row>
    <row r="14" s="57" customFormat="1" ht="20.1" customHeight="1" spans="1:21">
      <c r="A14" s="228" t="s">
        <v>26</v>
      </c>
      <c r="B14" s="96">
        <v>-12.5861199999999</v>
      </c>
      <c r="C14" s="96">
        <v>-0.386709999999963</v>
      </c>
      <c r="D14" s="96">
        <v>0.383628666317549</v>
      </c>
      <c r="E14" s="96">
        <v>16.058402</v>
      </c>
      <c r="F14" s="96">
        <v>1.36346578319644</v>
      </c>
      <c r="G14" s="96">
        <v>-10.987656</v>
      </c>
      <c r="H14" s="96">
        <v>-0.569711582223171</v>
      </c>
      <c r="I14" s="96">
        <v>-17.270156</v>
      </c>
      <c r="J14" s="96">
        <v>-1.17738286729082</v>
      </c>
      <c r="K14" s="96">
        <v>11.1472461564758</v>
      </c>
      <c r="L14" s="96">
        <v>-493.889111834334</v>
      </c>
      <c r="M14" s="96">
        <v>-49.2166944248728</v>
      </c>
      <c r="N14" s="96">
        <v>-0.1882172515321</v>
      </c>
      <c r="O14" s="96">
        <v>0.52582571568</v>
      </c>
      <c r="P14" s="96">
        <v>0.40442946557</v>
      </c>
      <c r="Q14" s="81"/>
      <c r="U14" s="81"/>
    </row>
    <row r="15" s="57" customFormat="1" ht="20.1" customHeight="1" spans="1:21">
      <c r="A15" s="228" t="s">
        <v>27</v>
      </c>
      <c r="B15" s="96">
        <v>42.3320560000001</v>
      </c>
      <c r="C15" s="96">
        <v>4.06594199999999</v>
      </c>
      <c r="D15" s="96">
        <v>-1.63864520461697</v>
      </c>
      <c r="E15" s="96">
        <v>10.911016</v>
      </c>
      <c r="F15" s="96">
        <v>0.244792557202253</v>
      </c>
      <c r="G15" s="96">
        <v>18.487409</v>
      </c>
      <c r="H15" s="96">
        <v>0.718382601461954</v>
      </c>
      <c r="I15" s="96">
        <v>8.867689</v>
      </c>
      <c r="J15" s="96">
        <v>0.675470045952753</v>
      </c>
      <c r="K15" s="96">
        <v>5.66569618231534</v>
      </c>
      <c r="L15" s="96">
        <v>591.153400650415</v>
      </c>
      <c r="M15" s="96">
        <v>115.02684562584</v>
      </c>
      <c r="N15" s="96">
        <v>-0.4173435934023</v>
      </c>
      <c r="O15" s="96">
        <v>0.11944926936</v>
      </c>
      <c r="P15" s="96">
        <v>-7.22155017921</v>
      </c>
      <c r="Q15" s="81"/>
      <c r="U15" s="81"/>
    </row>
    <row r="16" s="57" customFormat="1" ht="20.1" customHeight="1" spans="1:21">
      <c r="A16" s="228" t="s">
        <v>28</v>
      </c>
      <c r="B16" s="96">
        <v>159.539034</v>
      </c>
      <c r="C16" s="96">
        <v>166.884771</v>
      </c>
      <c r="D16" s="96">
        <v>11.9383388756076</v>
      </c>
      <c r="E16" s="96">
        <v>0.114057000000007</v>
      </c>
      <c r="F16" s="96">
        <v>-4.94707209238385</v>
      </c>
      <c r="G16" s="96">
        <v>-9.91163400000001</v>
      </c>
      <c r="H16" s="96">
        <v>-6.86171898847847</v>
      </c>
      <c r="I16" s="96">
        <v>2.45184</v>
      </c>
      <c r="J16" s="96">
        <v>-0.129547794745279</v>
      </c>
      <c r="K16" s="96">
        <v>12.6604093296312</v>
      </c>
      <c r="L16" s="96">
        <v>1239.48001183217</v>
      </c>
      <c r="M16" s="96">
        <v>211.783808882862</v>
      </c>
      <c r="N16" s="96">
        <v>-0.5835088036584</v>
      </c>
      <c r="O16" s="96">
        <v>0.45065375791</v>
      </c>
      <c r="P16" s="96">
        <v>-1.59617682198</v>
      </c>
      <c r="Q16" s="81"/>
      <c r="U16" s="81"/>
    </row>
    <row r="17" s="57" customFormat="1" ht="20.1" customHeight="1" spans="1:21">
      <c r="A17" s="224" t="s">
        <v>44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232"/>
      <c r="O17" s="175"/>
      <c r="P17" s="175"/>
      <c r="Q17" s="81"/>
      <c r="U17" s="81"/>
    </row>
    <row r="18" s="57" customFormat="1" ht="21" customHeight="1" spans="1:21">
      <c r="A18" s="219" t="s">
        <v>45</v>
      </c>
      <c r="B18" s="96">
        <v>17.091524</v>
      </c>
      <c r="C18" s="96">
        <v>22.92251</v>
      </c>
      <c r="D18" s="96">
        <v>6.165542655694</v>
      </c>
      <c r="E18" s="96">
        <v>-3.77629999999999</v>
      </c>
      <c r="F18" s="96">
        <v>-2.41690069754334</v>
      </c>
      <c r="G18" s="96">
        <v>-3.30696</v>
      </c>
      <c r="H18" s="96">
        <v>-4.1702033211959</v>
      </c>
      <c r="I18" s="96">
        <v>1.252274</v>
      </c>
      <c r="J18" s="96">
        <v>0.421561363045232</v>
      </c>
      <c r="K18" s="96">
        <v>-95.943139295855</v>
      </c>
      <c r="L18" s="96">
        <v>-26.7307265819127</v>
      </c>
      <c r="M18" s="96">
        <v>-24.4588641808925</v>
      </c>
      <c r="N18" s="96">
        <v>0.4732620320855</v>
      </c>
      <c r="O18" s="96">
        <v>-0.04878961026</v>
      </c>
      <c r="P18" s="96">
        <v>23.98826979472</v>
      </c>
      <c r="Q18" s="81"/>
      <c r="U18" s="81"/>
    </row>
    <row r="19" s="57" customFormat="1" ht="21" customHeight="1" spans="1:21">
      <c r="A19" s="219" t="s">
        <v>46</v>
      </c>
      <c r="B19" s="96">
        <v>-12.039939</v>
      </c>
      <c r="C19" s="96">
        <v>-1.22258199999999</v>
      </c>
      <c r="D19" s="96">
        <v>0.86434399840817</v>
      </c>
      <c r="E19" s="96">
        <v>-6.57848100000001</v>
      </c>
      <c r="F19" s="96">
        <v>-1.19775057766945</v>
      </c>
      <c r="G19" s="96">
        <v>-3.31010800000001</v>
      </c>
      <c r="H19" s="96">
        <v>0.803202300050145</v>
      </c>
      <c r="I19" s="96">
        <v>-0.928768</v>
      </c>
      <c r="J19" s="96">
        <v>-0.469795720788857</v>
      </c>
      <c r="K19" s="96">
        <v>16.2764222727649</v>
      </c>
      <c r="L19" s="96">
        <v>-395.130803174175</v>
      </c>
      <c r="M19" s="96">
        <v>-31.4422891300234</v>
      </c>
      <c r="N19" s="96">
        <v>-0.3925925925926</v>
      </c>
      <c r="O19" s="96">
        <v>0.18395549175</v>
      </c>
      <c r="P19" s="96">
        <v>-2.31720430108</v>
      </c>
      <c r="Q19" s="81"/>
      <c r="U19" s="81"/>
    </row>
    <row r="20" s="57" customFormat="1" ht="21" customHeight="1" spans="1:21">
      <c r="A20" s="219" t="s">
        <v>47</v>
      </c>
      <c r="B20" s="96">
        <v>15.650486</v>
      </c>
      <c r="C20" s="96">
        <v>20.356546</v>
      </c>
      <c r="D20" s="96">
        <v>4.64059554634853</v>
      </c>
      <c r="E20" s="96">
        <v>-1.7328</v>
      </c>
      <c r="F20" s="96">
        <v>-1.18359504672651</v>
      </c>
      <c r="G20" s="96">
        <v>-2.95536900000001</v>
      </c>
      <c r="H20" s="96">
        <v>-3.44863428033632</v>
      </c>
      <c r="I20" s="96">
        <v>-0.017891</v>
      </c>
      <c r="J20" s="96">
        <v>-0.00836621928569035</v>
      </c>
      <c r="K20" s="96">
        <v>-5.90748934719824</v>
      </c>
      <c r="L20" s="96">
        <v>5858.74113739822</v>
      </c>
      <c r="M20" s="96">
        <v>7.88172348220445</v>
      </c>
      <c r="N20" s="96">
        <v>34.9916142557652</v>
      </c>
      <c r="O20" s="96">
        <v>-0.45048584966</v>
      </c>
      <c r="P20" s="96">
        <v>-0.23427488997</v>
      </c>
      <c r="Q20" s="81"/>
      <c r="U20" s="81"/>
    </row>
    <row r="21" s="57" customFormat="1" ht="21" customHeight="1" spans="1:21">
      <c r="A21" s="219" t="s">
        <v>48</v>
      </c>
      <c r="B21" s="96">
        <v>16.413408</v>
      </c>
      <c r="C21" s="96">
        <v>14.338536</v>
      </c>
      <c r="D21" s="96">
        <v>2.10515021396959</v>
      </c>
      <c r="E21" s="96">
        <v>0.708854999999999</v>
      </c>
      <c r="F21" s="96">
        <v>-0.536371993322284</v>
      </c>
      <c r="G21" s="96">
        <v>1.192916</v>
      </c>
      <c r="H21" s="96">
        <v>-1.68043717930157</v>
      </c>
      <c r="I21" s="96">
        <v>0.173101</v>
      </c>
      <c r="J21" s="96">
        <v>0.111658958654233</v>
      </c>
      <c r="K21" s="96">
        <v>4.59448523503769</v>
      </c>
      <c r="L21" s="96">
        <v>-1369.39595450236</v>
      </c>
      <c r="M21" s="96">
        <v>12.0126336031636</v>
      </c>
      <c r="N21" s="96">
        <v>-20.0992063492063</v>
      </c>
      <c r="O21" s="96">
        <v>0.13847707218</v>
      </c>
      <c r="P21" s="96">
        <v>0.84516129032</v>
      </c>
      <c r="Q21" s="81"/>
      <c r="U21" s="81"/>
    </row>
    <row r="22" s="57" customFormat="1" ht="20.1" customHeight="1" spans="1:21">
      <c r="A22" s="224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232"/>
      <c r="O22" s="175"/>
      <c r="P22" s="175"/>
      <c r="Q22" s="81"/>
      <c r="U22" s="81"/>
    </row>
    <row r="23" s="57" customFormat="1" ht="20.1" customHeight="1" spans="1:21">
      <c r="A23" s="228" t="s">
        <v>49</v>
      </c>
      <c r="B23" s="96">
        <v>762.114043</v>
      </c>
      <c r="C23" s="96">
        <v>178.030273</v>
      </c>
      <c r="D23" s="96">
        <v>-0.416821285005945</v>
      </c>
      <c r="E23" s="96">
        <v>-22.119649</v>
      </c>
      <c r="F23" s="96">
        <v>-1.30930328325781</v>
      </c>
      <c r="G23" s="96">
        <v>607.040353</v>
      </c>
      <c r="H23" s="96">
        <v>1.77768234125421</v>
      </c>
      <c r="I23" s="96">
        <v>-0.836934</v>
      </c>
      <c r="J23" s="96">
        <v>-0.0515577729903748</v>
      </c>
      <c r="K23" s="96">
        <v>15.646787946906</v>
      </c>
      <c r="L23" s="96">
        <v>120.711231824111</v>
      </c>
      <c r="M23" s="96">
        <v>3.90504951958306</v>
      </c>
      <c r="N23" s="96">
        <v>0.6105235629079</v>
      </c>
      <c r="O23" s="96">
        <v>0.02552983496</v>
      </c>
      <c r="P23" s="96">
        <v>2.10485206873</v>
      </c>
      <c r="Q23" s="81"/>
      <c r="U23" s="81"/>
    </row>
    <row r="24" s="23" customFormat="1" ht="24" customHeight="1" spans="1:16369">
      <c r="A24" s="52" t="s">
        <v>50</v>
      </c>
      <c r="XDL24" s="233"/>
      <c r="XDM24" s="233"/>
      <c r="XDN24" s="233"/>
      <c r="XDO24" s="233"/>
      <c r="XDP24" s="233"/>
      <c r="XDQ24" s="233"/>
      <c r="XDR24" s="233"/>
      <c r="XDS24" s="233"/>
      <c r="XDT24" s="233"/>
      <c r="XDU24" s="233"/>
      <c r="XDV24" s="233"/>
      <c r="XDW24" s="233"/>
      <c r="XDX24" s="233"/>
      <c r="XDY24" s="233"/>
      <c r="XDZ24" s="233"/>
      <c r="XEA24" s="233"/>
      <c r="XEB24" s="233"/>
      <c r="XEC24" s="233"/>
      <c r="XED24" s="233"/>
      <c r="XEE24" s="233"/>
      <c r="XEF24" s="233"/>
      <c r="XEG24" s="233"/>
      <c r="XEH24" s="233"/>
      <c r="XEI24" s="233"/>
      <c r="XEJ24" s="233"/>
      <c r="XEK24" s="233"/>
      <c r="XEL24" s="233"/>
      <c r="XEM24" s="233"/>
      <c r="XEN24" s="233"/>
      <c r="XEO24" s="23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K6" sqref="K6"/>
    </sheetView>
  </sheetViews>
  <sheetFormatPr defaultColWidth="10" defaultRowHeight="14.25"/>
  <cols>
    <col min="1" max="1" width="10.5" style="108" customWidth="1"/>
    <col min="2" max="2" width="7.94166666666667" style="108" customWidth="1"/>
    <col min="3" max="3" width="7.35" style="108" customWidth="1"/>
    <col min="4" max="4" width="5.63333333333333" style="108" customWidth="1"/>
    <col min="5" max="5" width="7" style="108" customWidth="1"/>
    <col min="6" max="6" width="5.63333333333333" style="108" customWidth="1"/>
    <col min="7" max="7" width="7.13333333333333" style="108" customWidth="1"/>
    <col min="8" max="8" width="5.775" style="108" customWidth="1"/>
    <col min="9" max="9" width="6.775" style="108" customWidth="1"/>
    <col min="10" max="10" width="6.38333333333333" style="108" customWidth="1"/>
    <col min="11" max="11" width="6.5" style="108" customWidth="1"/>
    <col min="12" max="12" width="7.75" style="108" customWidth="1"/>
    <col min="13" max="13" width="6.88333333333333" style="108" customWidth="1"/>
    <col min="14" max="14" width="5.63333333333333" style="108" customWidth="1"/>
    <col min="15" max="15" width="5.5" style="108" customWidth="1"/>
    <col min="16" max="16" width="6.13333333333333" style="108" customWidth="1"/>
    <col min="17" max="17" width="3.25" style="108" customWidth="1"/>
    <col min="18" max="18" width="10" style="108" customWidth="1"/>
    <col min="19" max="19" width="7.88333333333333" style="108" customWidth="1"/>
    <col min="20" max="20" width="6.88333333333333" style="108" customWidth="1"/>
    <col min="21" max="21" width="5.63333333333333" style="198" customWidth="1"/>
    <col min="22" max="22" width="6.88333333333333" style="214" customWidth="1"/>
    <col min="23" max="23" width="5.25" style="108" customWidth="1"/>
    <col min="24" max="24" width="6.75" style="108" customWidth="1"/>
    <col min="25" max="25" width="5.38333333333333" style="108" customWidth="1"/>
    <col min="26" max="26" width="6.63333333333333" style="108" customWidth="1"/>
    <col min="27" max="28" width="6.13333333333333" style="108" customWidth="1"/>
    <col min="29" max="29" width="7" style="108" customWidth="1"/>
    <col min="30" max="33" width="6.13333333333333" style="108" customWidth="1"/>
    <col min="34" max="16384" width="10" style="108"/>
  </cols>
  <sheetData>
    <row r="1" s="108" customFormat="1" ht="29.25" customHeight="1" spans="1:33">
      <c r="A1" s="215" t="s">
        <v>51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R1" s="215" t="s">
        <v>52</v>
      </c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</row>
    <row r="2" s="81" customFormat="1" ht="18" customHeight="1" spans="1:33">
      <c r="A2" s="111" t="s">
        <v>6</v>
      </c>
      <c r="B2" s="112" t="s">
        <v>30</v>
      </c>
      <c r="C2" s="89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  <c r="R2" s="111" t="s">
        <v>6</v>
      </c>
      <c r="S2" s="112" t="s">
        <v>30</v>
      </c>
      <c r="T2" s="89" t="s">
        <v>31</v>
      </c>
      <c r="U2" s="89" t="s">
        <v>32</v>
      </c>
      <c r="V2" s="89" t="s">
        <v>33</v>
      </c>
      <c r="W2" s="89" t="s">
        <v>32</v>
      </c>
      <c r="X2" s="112" t="s">
        <v>34</v>
      </c>
      <c r="Y2" s="112" t="s">
        <v>35</v>
      </c>
      <c r="Z2" s="112" t="s">
        <v>36</v>
      </c>
      <c r="AA2" s="112" t="s">
        <v>32</v>
      </c>
      <c r="AB2" s="112" t="s">
        <v>37</v>
      </c>
      <c r="AC2" s="112" t="s">
        <v>38</v>
      </c>
      <c r="AD2" s="112" t="s">
        <v>39</v>
      </c>
      <c r="AE2" s="112" t="s">
        <v>40</v>
      </c>
      <c r="AF2" s="112" t="s">
        <v>41</v>
      </c>
      <c r="AG2" s="112" t="s">
        <v>42</v>
      </c>
    </row>
    <row r="3" s="81" customFormat="1" ht="41.4" customHeight="1" spans="1:33">
      <c r="A3" s="172"/>
      <c r="B3" s="216"/>
      <c r="C3" s="89"/>
      <c r="D3" s="89"/>
      <c r="E3" s="89"/>
      <c r="F3" s="89"/>
      <c r="G3" s="216"/>
      <c r="H3" s="216"/>
      <c r="I3" s="216"/>
      <c r="J3" s="216"/>
      <c r="K3" s="216"/>
      <c r="L3" s="216"/>
      <c r="M3" s="216"/>
      <c r="N3" s="216"/>
      <c r="O3" s="216"/>
      <c r="P3" s="216"/>
      <c r="R3" s="172"/>
      <c r="S3" s="216"/>
      <c r="T3" s="89"/>
      <c r="U3" s="89"/>
      <c r="V3" s="89"/>
      <c r="W3" s="89"/>
      <c r="X3" s="216"/>
      <c r="Y3" s="216"/>
      <c r="Z3" s="216"/>
      <c r="AA3" s="216"/>
      <c r="AB3" s="216"/>
      <c r="AC3" s="216"/>
      <c r="AD3" s="216"/>
      <c r="AE3" s="216"/>
      <c r="AF3" s="216"/>
      <c r="AG3" s="216"/>
    </row>
    <row r="4" s="81" customFormat="1" ht="25" customHeight="1" spans="1:33">
      <c r="A4" s="217" t="s">
        <v>16</v>
      </c>
      <c r="B4" s="218">
        <v>-772.769481999999</v>
      </c>
      <c r="C4" s="218">
        <v>-563.242122</v>
      </c>
      <c r="D4" s="218">
        <v>-0.694477516805769</v>
      </c>
      <c r="E4" s="218">
        <v>-357.295362</v>
      </c>
      <c r="F4" s="218">
        <v>-0.538840067659297</v>
      </c>
      <c r="G4" s="218">
        <v>-97.5916020000005</v>
      </c>
      <c r="H4" s="218">
        <v>0.239735564676547</v>
      </c>
      <c r="I4" s="218">
        <v>245.359604</v>
      </c>
      <c r="J4" s="218">
        <v>0.993582019788498</v>
      </c>
      <c r="K4" s="218">
        <v>-3.8512593542128</v>
      </c>
      <c r="L4" s="218">
        <v>-325.883825649918</v>
      </c>
      <c r="M4" s="218">
        <v>-22.8529552875046</v>
      </c>
      <c r="N4" s="218">
        <v>-0.1785718812132</v>
      </c>
      <c r="O4" s="218">
        <v>0.92601980757</v>
      </c>
      <c r="P4" s="218">
        <v>11.40560623646</v>
      </c>
      <c r="R4" s="227" t="s">
        <v>16</v>
      </c>
      <c r="S4" s="218">
        <v>-1399.165606</v>
      </c>
      <c r="T4" s="218">
        <v>-5356.54263400002</v>
      </c>
      <c r="U4" s="218">
        <v>-1.42351497258265</v>
      </c>
      <c r="V4" s="218">
        <v>2819.97138</v>
      </c>
      <c r="W4" s="218">
        <v>0.954438666292699</v>
      </c>
      <c r="X4" s="218">
        <v>494.034472000006</v>
      </c>
      <c r="Y4" s="218">
        <v>0.240898991624761</v>
      </c>
      <c r="Z4" s="218">
        <v>643.371176</v>
      </c>
      <c r="AA4" s="218">
        <v>0.228177314665207</v>
      </c>
      <c r="AB4" s="218">
        <v>17.9238196795293</v>
      </c>
      <c r="AC4" s="218">
        <v>-373.541223641829</v>
      </c>
      <c r="AD4" s="218">
        <v>-16.4715513585688</v>
      </c>
      <c r="AE4" s="218">
        <v>-0.2890674354755</v>
      </c>
      <c r="AF4" s="218">
        <v>1.10854484986</v>
      </c>
      <c r="AG4" s="218">
        <v>8.71572234107</v>
      </c>
    </row>
    <row r="5" s="57" customFormat="1" ht="25" customHeight="1" spans="1:33">
      <c r="A5" s="217" t="s">
        <v>17</v>
      </c>
      <c r="B5" s="218">
        <v>140.894189</v>
      </c>
      <c r="C5" s="218">
        <v>313.224863</v>
      </c>
      <c r="D5" s="218">
        <v>3.14475565416593</v>
      </c>
      <c r="E5" s="218">
        <v>-491.476996</v>
      </c>
      <c r="F5" s="218">
        <v>-6.38217233070334</v>
      </c>
      <c r="G5" s="218">
        <v>88.2774159999996</v>
      </c>
      <c r="H5" s="218">
        <v>0.682356334680147</v>
      </c>
      <c r="I5" s="218">
        <v>230.868906</v>
      </c>
      <c r="J5" s="218">
        <v>2.55506034185726</v>
      </c>
      <c r="K5" s="218">
        <v>-24.2342741186331</v>
      </c>
      <c r="L5" s="218">
        <v>-277.250423643</v>
      </c>
      <c r="M5" s="218">
        <v>-25.0648290603035</v>
      </c>
      <c r="N5" s="218">
        <v>-0.067910569159</v>
      </c>
      <c r="O5" s="218">
        <v>1.62801461072</v>
      </c>
      <c r="P5" s="218">
        <v>10.91791178857</v>
      </c>
      <c r="R5" s="228" t="s">
        <v>17</v>
      </c>
      <c r="S5" s="218">
        <v>1807.56695500002</v>
      </c>
      <c r="T5" s="218">
        <v>-143.586037000006</v>
      </c>
      <c r="U5" s="218">
        <v>-0.9817264987893</v>
      </c>
      <c r="V5" s="218">
        <v>770.472436999998</v>
      </c>
      <c r="W5" s="218">
        <v>0.327931353214133</v>
      </c>
      <c r="X5" s="218">
        <v>558.417189000002</v>
      </c>
      <c r="Y5" s="218">
        <v>0.196113654709858</v>
      </c>
      <c r="Z5" s="218">
        <v>622.263366</v>
      </c>
      <c r="AA5" s="218">
        <v>0.457681490865278</v>
      </c>
      <c r="AB5" s="218">
        <v>27.6515147323402</v>
      </c>
      <c r="AC5" s="218">
        <v>-952.679445720825</v>
      </c>
      <c r="AD5" s="218">
        <v>-105.543300531823</v>
      </c>
      <c r="AE5" s="218">
        <v>-0.0917020514113</v>
      </c>
      <c r="AF5" s="218">
        <v>1.73117663116</v>
      </c>
      <c r="AG5" s="218">
        <v>13.31303984516</v>
      </c>
    </row>
    <row r="6" s="213" customFormat="1" ht="25" customHeight="1" spans="1:33">
      <c r="A6" s="219" t="s">
        <v>18</v>
      </c>
      <c r="B6" s="218">
        <v>-233.340085</v>
      </c>
      <c r="C6" s="218">
        <v>-354.101504</v>
      </c>
      <c r="D6" s="218">
        <v>-4.56623525906073</v>
      </c>
      <c r="E6" s="218">
        <v>115.466052</v>
      </c>
      <c r="F6" s="218">
        <v>3.13160789947206</v>
      </c>
      <c r="G6" s="218">
        <v>-39.67118</v>
      </c>
      <c r="H6" s="218">
        <v>0.16254464961774</v>
      </c>
      <c r="I6" s="218">
        <v>44.966547</v>
      </c>
      <c r="J6" s="218">
        <v>1.27208270997093</v>
      </c>
      <c r="K6" s="218">
        <v>23.9372081741814</v>
      </c>
      <c r="L6" s="218">
        <v>418.681319788728</v>
      </c>
      <c r="M6" s="218">
        <v>50.6722714349602</v>
      </c>
      <c r="N6" s="218">
        <v>-0.0437091263188</v>
      </c>
      <c r="O6" s="218">
        <v>0.86622396763</v>
      </c>
      <c r="P6" s="218">
        <v>13.78219010511</v>
      </c>
      <c r="R6" s="219" t="s">
        <v>18</v>
      </c>
      <c r="S6" s="218">
        <v>3367.96773099999</v>
      </c>
      <c r="T6" s="218">
        <v>1758.876386</v>
      </c>
      <c r="U6" s="218">
        <v>0.436352826992106</v>
      </c>
      <c r="V6" s="218">
        <v>1942.938757</v>
      </c>
      <c r="W6" s="218">
        <v>1.94283464903695</v>
      </c>
      <c r="X6" s="218">
        <v>-633.739173999999</v>
      </c>
      <c r="Y6" s="218">
        <v>-2.24780473780986</v>
      </c>
      <c r="Z6" s="218">
        <v>299.891762000001</v>
      </c>
      <c r="AA6" s="218">
        <v>-0.131382738219173</v>
      </c>
      <c r="AB6" s="218">
        <v>38.9832445371771</v>
      </c>
      <c r="AC6" s="218">
        <v>202.384551812538</v>
      </c>
      <c r="AD6" s="218">
        <v>48.0622459192177</v>
      </c>
      <c r="AE6" s="218">
        <v>-0.2341795043973</v>
      </c>
      <c r="AF6" s="218">
        <v>1.01548301681</v>
      </c>
      <c r="AG6" s="218">
        <v>9.34488308711</v>
      </c>
    </row>
    <row r="7" s="57" customFormat="1" ht="25" customHeight="1" spans="1:33">
      <c r="A7" s="220" t="s">
        <v>19</v>
      </c>
      <c r="B7" s="218">
        <v>399.040989</v>
      </c>
      <c r="C7" s="218">
        <v>282.26534</v>
      </c>
      <c r="D7" s="218">
        <v>4.0421333341585</v>
      </c>
      <c r="E7" s="218">
        <v>17.973011</v>
      </c>
      <c r="F7" s="218">
        <v>-3.35782937024015</v>
      </c>
      <c r="G7" s="218">
        <v>81.932221</v>
      </c>
      <c r="H7" s="218">
        <v>-0.473023380414006</v>
      </c>
      <c r="I7" s="218">
        <v>16.870417</v>
      </c>
      <c r="J7" s="218">
        <v>-0.211280583504357</v>
      </c>
      <c r="K7" s="218">
        <v>-10.8266542423048</v>
      </c>
      <c r="L7" s="218">
        <v>-690.638996692792</v>
      </c>
      <c r="M7" s="218">
        <v>-14.4872145822837</v>
      </c>
      <c r="N7" s="218">
        <v>-0.7261096620193</v>
      </c>
      <c r="O7" s="218">
        <v>1.71011077126</v>
      </c>
      <c r="P7" s="218">
        <v>22.06854838709</v>
      </c>
      <c r="R7" s="219" t="s">
        <v>19</v>
      </c>
      <c r="S7" s="218">
        <v>2123.47688</v>
      </c>
      <c r="T7" s="218">
        <v>1835.192134</v>
      </c>
      <c r="U7" s="218">
        <v>2.39025194728493</v>
      </c>
      <c r="V7" s="218">
        <v>-70.7994459999986</v>
      </c>
      <c r="W7" s="218">
        <v>-1.78507736383086</v>
      </c>
      <c r="X7" s="218">
        <v>360.471423999999</v>
      </c>
      <c r="Y7" s="218">
        <v>-0.226108513191939</v>
      </c>
      <c r="Z7" s="218">
        <v>-1.38723200000003</v>
      </c>
      <c r="AA7" s="218">
        <v>-0.379066070262144</v>
      </c>
      <c r="AB7" s="218">
        <v>17.8226744085766</v>
      </c>
      <c r="AC7" s="218">
        <v>-108.264533758515</v>
      </c>
      <c r="AD7" s="218">
        <v>25.8610259493981</v>
      </c>
      <c r="AE7" s="218">
        <v>-0.3588611672393</v>
      </c>
      <c r="AF7" s="218">
        <v>1.44234428724</v>
      </c>
      <c r="AG7" s="218">
        <v>10.14432565789</v>
      </c>
    </row>
    <row r="8" s="57" customFormat="1" ht="25" customHeight="1" spans="1:33">
      <c r="A8" s="217" t="s">
        <v>20</v>
      </c>
      <c r="B8" s="218">
        <v>370.03204</v>
      </c>
      <c r="C8" s="218">
        <v>274.037348</v>
      </c>
      <c r="D8" s="218">
        <v>5.0957932626177</v>
      </c>
      <c r="E8" s="218">
        <v>74.042309</v>
      </c>
      <c r="F8" s="218">
        <v>-0.908303231348892</v>
      </c>
      <c r="G8" s="218">
        <v>33.520963</v>
      </c>
      <c r="H8" s="218">
        <v>-2.63024534617097</v>
      </c>
      <c r="I8" s="218">
        <v>-11.56858</v>
      </c>
      <c r="J8" s="218">
        <v>-1.55724468509786</v>
      </c>
      <c r="K8" s="218">
        <v>30.105563382674</v>
      </c>
      <c r="L8" s="218">
        <v>-626.497548859928</v>
      </c>
      <c r="M8" s="218">
        <v>-109.86791034853</v>
      </c>
      <c r="N8" s="218">
        <v>0.4556363496055</v>
      </c>
      <c r="O8" s="218">
        <v>1.15848367897</v>
      </c>
      <c r="P8" s="218">
        <v>11.15684093437</v>
      </c>
      <c r="R8" s="217" t="s">
        <v>20</v>
      </c>
      <c r="S8" s="218">
        <v>-677.191083000004</v>
      </c>
      <c r="T8" s="218">
        <v>-1020.002451</v>
      </c>
      <c r="U8" s="218">
        <v>-3.41684737846568</v>
      </c>
      <c r="V8" s="218">
        <v>110.382216</v>
      </c>
      <c r="W8" s="218">
        <v>1.32937112403126</v>
      </c>
      <c r="X8" s="218">
        <v>279.895154000001</v>
      </c>
      <c r="Y8" s="218">
        <v>2.18707405562224</v>
      </c>
      <c r="Z8" s="218">
        <v>-47.4660020000001</v>
      </c>
      <c r="AA8" s="218">
        <v>-0.0995978011878016</v>
      </c>
      <c r="AB8" s="218">
        <v>19.8259447601042</v>
      </c>
      <c r="AC8" s="218">
        <v>-748.477313795624</v>
      </c>
      <c r="AD8" s="218">
        <v>-7.92546769836258</v>
      </c>
      <c r="AE8" s="218">
        <v>-1.2825472352106</v>
      </c>
      <c r="AF8" s="218">
        <v>1.11578425598</v>
      </c>
      <c r="AG8" s="218">
        <v>10.08563974591</v>
      </c>
    </row>
    <row r="9" s="57" customFormat="1" ht="25" customHeight="1" spans="1:33">
      <c r="A9" s="217" t="s">
        <v>21</v>
      </c>
      <c r="B9" s="218">
        <v>-15.927354</v>
      </c>
      <c r="C9" s="218">
        <v>9.39924399999995</v>
      </c>
      <c r="D9" s="218">
        <v>2.17328058194017</v>
      </c>
      <c r="E9" s="218">
        <v>-10.226654</v>
      </c>
      <c r="F9" s="218">
        <v>-0.836435209946515</v>
      </c>
      <c r="G9" s="218">
        <v>-11.291294</v>
      </c>
      <c r="H9" s="218">
        <v>-0.912491840856237</v>
      </c>
      <c r="I9" s="218">
        <v>-3.80865</v>
      </c>
      <c r="J9" s="218">
        <v>-0.424353531137423</v>
      </c>
      <c r="K9" s="218">
        <v>-32.1414970601591</v>
      </c>
      <c r="L9" s="218">
        <v>-1393.38594493396</v>
      </c>
      <c r="M9" s="218">
        <v>-112.166544281889</v>
      </c>
      <c r="N9" s="218">
        <v>-0.8135317237507</v>
      </c>
      <c r="O9" s="218">
        <v>-0.10755790434</v>
      </c>
      <c r="P9" s="218">
        <v>8.74193548387</v>
      </c>
      <c r="R9" s="217" t="s">
        <v>21</v>
      </c>
      <c r="S9" s="218">
        <v>171.608819999999</v>
      </c>
      <c r="T9" s="218">
        <v>-143.052543000001</v>
      </c>
      <c r="U9" s="218">
        <v>-2.5852810840947</v>
      </c>
      <c r="V9" s="218">
        <v>218.320922</v>
      </c>
      <c r="W9" s="218">
        <v>2.01685319897836</v>
      </c>
      <c r="X9" s="218">
        <v>141.076763</v>
      </c>
      <c r="Y9" s="218">
        <v>1.13276108953479</v>
      </c>
      <c r="Z9" s="218">
        <v>-44.736322</v>
      </c>
      <c r="AA9" s="218">
        <v>-0.564333204418436</v>
      </c>
      <c r="AB9" s="218">
        <v>17.7144820269637</v>
      </c>
      <c r="AC9" s="218">
        <v>-507.534009981273</v>
      </c>
      <c r="AD9" s="218">
        <v>-43.8926056950824</v>
      </c>
      <c r="AE9" s="218">
        <v>-0.2568794914761</v>
      </c>
      <c r="AF9" s="218">
        <v>0.9367381859</v>
      </c>
      <c r="AG9" s="218">
        <v>13.3245614035</v>
      </c>
    </row>
    <row r="10" s="57" customFormat="1" ht="25" customHeight="1" spans="1:33">
      <c r="A10" s="217" t="s">
        <v>22</v>
      </c>
      <c r="B10" s="218">
        <v>304.798845</v>
      </c>
      <c r="C10" s="218">
        <v>156.452315</v>
      </c>
      <c r="D10" s="218">
        <v>2.10312850216816</v>
      </c>
      <c r="E10" s="218">
        <v>52.269889</v>
      </c>
      <c r="F10" s="218">
        <v>-2.45823350337132</v>
      </c>
      <c r="G10" s="218">
        <v>48.013339</v>
      </c>
      <c r="H10" s="218">
        <v>-2.48464472099602</v>
      </c>
      <c r="I10" s="218">
        <v>48.063302</v>
      </c>
      <c r="J10" s="218">
        <v>2.83974972219917</v>
      </c>
      <c r="K10" s="218">
        <v>15.2098787994937</v>
      </c>
      <c r="L10" s="218">
        <v>20.6480742354715</v>
      </c>
      <c r="M10" s="218">
        <v>53.1840033152546</v>
      </c>
      <c r="N10" s="218">
        <v>-0.9380590698421</v>
      </c>
      <c r="O10" s="218">
        <v>0.82487023246</v>
      </c>
      <c r="P10" s="218">
        <v>22.11538371868</v>
      </c>
      <c r="R10" s="217" t="s">
        <v>22</v>
      </c>
      <c r="S10" s="218">
        <v>381.797705</v>
      </c>
      <c r="T10" s="218">
        <v>-347.306619999999</v>
      </c>
      <c r="U10" s="218">
        <v>-4.90684659560267</v>
      </c>
      <c r="V10" s="218">
        <v>238.023051</v>
      </c>
      <c r="W10" s="218">
        <v>1.36791019788876</v>
      </c>
      <c r="X10" s="218">
        <v>278.645322</v>
      </c>
      <c r="Y10" s="218">
        <v>1.76371749691368</v>
      </c>
      <c r="Z10" s="218">
        <v>212.435952</v>
      </c>
      <c r="AA10" s="218">
        <v>1.77521890080025</v>
      </c>
      <c r="AB10" s="218">
        <v>16.7226241380301</v>
      </c>
      <c r="AC10" s="218">
        <v>305.624726399175</v>
      </c>
      <c r="AD10" s="218">
        <v>47.3208678972619</v>
      </c>
      <c r="AE10" s="218">
        <v>-0.2392734728169</v>
      </c>
      <c r="AF10" s="218">
        <v>0.6431318568</v>
      </c>
      <c r="AG10" s="218">
        <v>9.57434516234</v>
      </c>
    </row>
    <row r="11" s="57" customFormat="1" ht="25" customHeight="1" spans="1:33">
      <c r="A11" s="217" t="s">
        <v>23</v>
      </c>
      <c r="B11" s="218">
        <v>95.3731609999999</v>
      </c>
      <c r="C11" s="218">
        <v>140.951994</v>
      </c>
      <c r="D11" s="218">
        <v>5.25220520033445</v>
      </c>
      <c r="E11" s="218">
        <v>-18.437411</v>
      </c>
      <c r="F11" s="218">
        <v>-2.34682238426037</v>
      </c>
      <c r="G11" s="218">
        <v>-42.480833</v>
      </c>
      <c r="H11" s="218">
        <v>-3.33519355987468</v>
      </c>
      <c r="I11" s="218">
        <v>15.339411</v>
      </c>
      <c r="J11" s="218">
        <v>0.429810743800612</v>
      </c>
      <c r="K11" s="218">
        <v>13.9293925577116</v>
      </c>
      <c r="L11" s="218">
        <v>-630.376552356341</v>
      </c>
      <c r="M11" s="218">
        <v>-44.7451579795335</v>
      </c>
      <c r="N11" s="218">
        <v>-0.3894049332016</v>
      </c>
      <c r="O11" s="218">
        <v>1.92228624044</v>
      </c>
      <c r="P11" s="218">
        <v>12.0737327189</v>
      </c>
      <c r="R11" s="217" t="s">
        <v>23</v>
      </c>
      <c r="S11" s="218">
        <v>-2462.125819</v>
      </c>
      <c r="T11" s="218">
        <v>-2365.090145</v>
      </c>
      <c r="U11" s="218">
        <v>-5.07235222188786</v>
      </c>
      <c r="V11" s="218">
        <v>89.4904049999997</v>
      </c>
      <c r="W11" s="218">
        <v>3.07397463368644</v>
      </c>
      <c r="X11" s="218">
        <v>-257.640492999999</v>
      </c>
      <c r="Y11" s="218">
        <v>0.904106723325881</v>
      </c>
      <c r="Z11" s="218">
        <v>71.1144140000001</v>
      </c>
      <c r="AA11" s="218">
        <v>1.09427086487554</v>
      </c>
      <c r="AB11" s="218">
        <v>29.2896476807385</v>
      </c>
      <c r="AC11" s="218">
        <v>-230.371510004574</v>
      </c>
      <c r="AD11" s="218">
        <v>-13.1183245578432</v>
      </c>
      <c r="AE11" s="218">
        <v>-0.1667394551073</v>
      </c>
      <c r="AF11" s="218">
        <v>1.24927377329</v>
      </c>
      <c r="AG11" s="218">
        <v>-1.02129810232</v>
      </c>
    </row>
    <row r="12" s="57" customFormat="1" ht="25" customHeight="1" spans="1:33">
      <c r="A12" s="217" t="s">
        <v>24</v>
      </c>
      <c r="B12" s="218">
        <v>-26.4202039999999</v>
      </c>
      <c r="C12" s="218">
        <v>77.9566110000001</v>
      </c>
      <c r="D12" s="218">
        <v>4.40271282799052</v>
      </c>
      <c r="E12" s="218">
        <v>-20.8282189999999</v>
      </c>
      <c r="F12" s="218">
        <v>-0.714909932109006</v>
      </c>
      <c r="G12" s="218">
        <v>-35.1543020000001</v>
      </c>
      <c r="H12" s="218">
        <v>-1.38001436634175</v>
      </c>
      <c r="I12" s="218">
        <v>-48.394294</v>
      </c>
      <c r="J12" s="218">
        <v>-2.30778852953977</v>
      </c>
      <c r="K12" s="218">
        <v>-6.38732410857372</v>
      </c>
      <c r="L12" s="218">
        <v>-517.505064996058</v>
      </c>
      <c r="M12" s="218">
        <v>-62.1249591677714</v>
      </c>
      <c r="N12" s="218">
        <v>-0.0585516346971</v>
      </c>
      <c r="O12" s="218">
        <v>0.36242062686</v>
      </c>
      <c r="P12" s="218">
        <v>6.9631977994</v>
      </c>
      <c r="R12" s="217" t="s">
        <v>24</v>
      </c>
      <c r="S12" s="218">
        <v>-1116.60207900001</v>
      </c>
      <c r="T12" s="218">
        <v>-329.401009000002</v>
      </c>
      <c r="U12" s="218">
        <v>0.966479320499168</v>
      </c>
      <c r="V12" s="218">
        <v>-133.537461999999</v>
      </c>
      <c r="W12" s="218">
        <v>0.455054515955819</v>
      </c>
      <c r="X12" s="218">
        <v>-377.197987000001</v>
      </c>
      <c r="Y12" s="218">
        <v>-0.466397805894431</v>
      </c>
      <c r="Z12" s="218">
        <v>-276.465621</v>
      </c>
      <c r="AA12" s="218">
        <v>-0.955136030560538</v>
      </c>
      <c r="AB12" s="218">
        <v>-2.88622276845487</v>
      </c>
      <c r="AC12" s="218">
        <v>-194.568019965755</v>
      </c>
      <c r="AD12" s="218">
        <v>-10.5870471310383</v>
      </c>
      <c r="AE12" s="218">
        <v>-0.1958943117899</v>
      </c>
      <c r="AF12" s="218">
        <v>0.35959771451</v>
      </c>
      <c r="AG12" s="218">
        <v>1.3864299273</v>
      </c>
    </row>
    <row r="13" s="57" customFormat="1" ht="25" customHeight="1" spans="1:33">
      <c r="A13" s="217" t="s">
        <v>25</v>
      </c>
      <c r="B13" s="218">
        <v>-1801.191946</v>
      </c>
      <c r="C13" s="218">
        <v>-1612.958008</v>
      </c>
      <c r="D13" s="218">
        <v>-14.3405583027167</v>
      </c>
      <c r="E13" s="218">
        <v>-20.3183830000001</v>
      </c>
      <c r="F13" s="218">
        <v>7.83544347105703</v>
      </c>
      <c r="G13" s="218">
        <v>-144.900781</v>
      </c>
      <c r="H13" s="218">
        <v>5.33272738929166</v>
      </c>
      <c r="I13" s="218">
        <v>-23.014774</v>
      </c>
      <c r="J13" s="218">
        <v>1.172387442368</v>
      </c>
      <c r="K13" s="218">
        <v>-14.5848266790732</v>
      </c>
      <c r="L13" s="218">
        <v>-572.373424266872</v>
      </c>
      <c r="M13" s="218">
        <v>-53.4480085187446</v>
      </c>
      <c r="N13" s="218">
        <v>-0.255762067455</v>
      </c>
      <c r="O13" s="218">
        <v>0.90717484782</v>
      </c>
      <c r="P13" s="218">
        <v>9.15043117215</v>
      </c>
      <c r="R13" s="217" t="s">
        <v>25</v>
      </c>
      <c r="S13" s="218">
        <v>-169.905832000005</v>
      </c>
      <c r="T13" s="218">
        <v>-445.293137000001</v>
      </c>
      <c r="U13" s="218">
        <v>-1.312310233254</v>
      </c>
      <c r="V13" s="218">
        <v>39.5163930000007</v>
      </c>
      <c r="W13" s="218">
        <v>0.286835776881347</v>
      </c>
      <c r="X13" s="218">
        <v>313.077698</v>
      </c>
      <c r="Y13" s="218">
        <v>1.26743150143093</v>
      </c>
      <c r="Z13" s="218">
        <v>-77.2067859999998</v>
      </c>
      <c r="AA13" s="218">
        <v>-0.241957045058266</v>
      </c>
      <c r="AB13" s="218">
        <v>5.99339980797285</v>
      </c>
      <c r="AC13" s="218">
        <v>-306.582866399484</v>
      </c>
      <c r="AD13" s="218">
        <v>-6.27866476545876</v>
      </c>
      <c r="AE13" s="218">
        <v>-0.3911093334602</v>
      </c>
      <c r="AF13" s="218">
        <v>1.51302200823</v>
      </c>
      <c r="AG13" s="218">
        <v>11.78836633663</v>
      </c>
    </row>
    <row r="14" s="57" customFormat="1" ht="25" customHeight="1" spans="1:33">
      <c r="A14" s="217" t="s">
        <v>26</v>
      </c>
      <c r="B14" s="218">
        <v>-77.4646649999999</v>
      </c>
      <c r="C14" s="218">
        <v>36.7313719999999</v>
      </c>
      <c r="D14" s="218">
        <v>4.8864870283481</v>
      </c>
      <c r="E14" s="218">
        <v>-35.851445</v>
      </c>
      <c r="F14" s="218">
        <v>-1.02500109337174</v>
      </c>
      <c r="G14" s="218">
        <v>-50.193125</v>
      </c>
      <c r="H14" s="218">
        <v>-2.18205052857352</v>
      </c>
      <c r="I14" s="218">
        <v>-28.151467</v>
      </c>
      <c r="J14" s="218">
        <v>-1.67943540640286</v>
      </c>
      <c r="K14" s="218">
        <v>-6.84046105817541</v>
      </c>
      <c r="L14" s="218">
        <v>-539.435505144254</v>
      </c>
      <c r="M14" s="218">
        <v>-106.044998526378</v>
      </c>
      <c r="N14" s="218">
        <v>0.3406247220835</v>
      </c>
      <c r="O14" s="218">
        <v>0.61532028482</v>
      </c>
      <c r="P14" s="218">
        <v>8.34536992457</v>
      </c>
      <c r="R14" s="217" t="s">
        <v>26</v>
      </c>
      <c r="S14" s="218">
        <v>-1487.391984</v>
      </c>
      <c r="T14" s="218">
        <v>-1564.403916</v>
      </c>
      <c r="U14" s="218">
        <v>-4.76912295640397</v>
      </c>
      <c r="V14" s="218">
        <v>-41.6959110000014</v>
      </c>
      <c r="W14" s="218">
        <v>1.81820264151131</v>
      </c>
      <c r="X14" s="218">
        <v>0.531085000000149</v>
      </c>
      <c r="Y14" s="218">
        <v>1.83870327367267</v>
      </c>
      <c r="Z14" s="218">
        <v>118.176758</v>
      </c>
      <c r="AA14" s="218">
        <v>1.11221704121998</v>
      </c>
      <c r="AB14" s="218">
        <v>4.05268420325922</v>
      </c>
      <c r="AC14" s="218">
        <v>-141.875372777272</v>
      </c>
      <c r="AD14" s="218">
        <v>-35.1219912764543</v>
      </c>
      <c r="AE14" s="218">
        <v>0.1754352618453</v>
      </c>
      <c r="AF14" s="218">
        <v>0.63939738483</v>
      </c>
      <c r="AG14" s="218">
        <v>9.0441433185</v>
      </c>
    </row>
    <row r="15" s="57" customFormat="1" ht="25" customHeight="1" spans="1:33">
      <c r="A15" s="217" t="s">
        <v>27</v>
      </c>
      <c r="B15" s="218">
        <v>28.269084</v>
      </c>
      <c r="C15" s="218">
        <v>27.5041599999999</v>
      </c>
      <c r="D15" s="218">
        <v>1.22013006964026</v>
      </c>
      <c r="E15" s="218">
        <v>-12.246643</v>
      </c>
      <c r="F15" s="218">
        <v>-1.65109443857208</v>
      </c>
      <c r="G15" s="218">
        <v>1.74852000000002</v>
      </c>
      <c r="H15" s="218">
        <v>-0.509831513111095</v>
      </c>
      <c r="I15" s="218">
        <v>11.263047</v>
      </c>
      <c r="J15" s="218">
        <v>0.940795882042908</v>
      </c>
      <c r="K15" s="218">
        <v>1.11990571867767</v>
      </c>
      <c r="L15" s="218">
        <v>-240.209914378685</v>
      </c>
      <c r="M15" s="218">
        <v>-21.2892934960284</v>
      </c>
      <c r="N15" s="218">
        <v>-0.1313965655198</v>
      </c>
      <c r="O15" s="218">
        <v>0.2686647021</v>
      </c>
      <c r="P15" s="218">
        <v>2.76209677419</v>
      </c>
      <c r="R15" s="217" t="s">
        <v>27</v>
      </c>
      <c r="S15" s="218">
        <v>-1719.181165</v>
      </c>
      <c r="T15" s="218">
        <v>-1278.098922</v>
      </c>
      <c r="U15" s="218">
        <v>-2.8766234195763</v>
      </c>
      <c r="V15" s="218">
        <v>-326.300631</v>
      </c>
      <c r="W15" s="218">
        <v>0.134626310229862</v>
      </c>
      <c r="X15" s="218">
        <v>-5.30619599999972</v>
      </c>
      <c r="Y15" s="218">
        <v>3.08410755620083</v>
      </c>
      <c r="Z15" s="218">
        <v>-109.475416</v>
      </c>
      <c r="AA15" s="218">
        <v>-0.34211044685439</v>
      </c>
      <c r="AB15" s="218">
        <v>9.03463893384665</v>
      </c>
      <c r="AC15" s="218">
        <v>-853.422031859153</v>
      </c>
      <c r="AD15" s="218">
        <v>-66.6949921663322</v>
      </c>
      <c r="AE15" s="218">
        <v>-0.5386821863373</v>
      </c>
      <c r="AF15" s="218">
        <v>0.8025034774</v>
      </c>
      <c r="AG15" s="218">
        <v>5.54413377193</v>
      </c>
    </row>
    <row r="16" s="57" customFormat="1" ht="25" customHeight="1" spans="1:33">
      <c r="A16" s="217" t="s">
        <v>28</v>
      </c>
      <c r="B16" s="218">
        <v>43.1664640000001</v>
      </c>
      <c r="C16" s="218">
        <v>85.294143</v>
      </c>
      <c r="D16" s="218">
        <v>7.81174894178623</v>
      </c>
      <c r="E16" s="218">
        <v>-7.660872</v>
      </c>
      <c r="F16" s="218">
        <v>-2.11100996068847</v>
      </c>
      <c r="G16" s="218">
        <v>-27.392546</v>
      </c>
      <c r="H16" s="218">
        <v>-4.6963961285848</v>
      </c>
      <c r="I16" s="218">
        <v>-7.074261</v>
      </c>
      <c r="J16" s="218">
        <v>-1.00434285251296</v>
      </c>
      <c r="K16" s="218">
        <v>-31.6627924034326</v>
      </c>
      <c r="L16" s="218">
        <v>1115.00987213609</v>
      </c>
      <c r="M16" s="218">
        <v>181.20068766386</v>
      </c>
      <c r="N16" s="218">
        <v>-0.3531935692432</v>
      </c>
      <c r="O16" s="218">
        <v>-1.96253407012</v>
      </c>
      <c r="P16" s="218">
        <v>-2.36559139785</v>
      </c>
      <c r="R16" s="217" t="s">
        <v>28</v>
      </c>
      <c r="S16" s="218">
        <v>-1619.185735</v>
      </c>
      <c r="T16" s="218">
        <v>-1314.376374</v>
      </c>
      <c r="U16" s="218">
        <v>-4.33293578544209</v>
      </c>
      <c r="V16" s="218">
        <v>-16.8393509999998</v>
      </c>
      <c r="W16" s="218">
        <v>3.07814363129831</v>
      </c>
      <c r="X16" s="218">
        <v>-164.196313</v>
      </c>
      <c r="Y16" s="218">
        <v>2.08381653151712</v>
      </c>
      <c r="Z16" s="218">
        <v>-123.773697</v>
      </c>
      <c r="AA16" s="218">
        <v>-0.829024377373363</v>
      </c>
      <c r="AB16" s="218">
        <v>2.15037160009402</v>
      </c>
      <c r="AC16" s="218">
        <v>71.7943971801546</v>
      </c>
      <c r="AD16" s="218">
        <v>16.6865830467571</v>
      </c>
      <c r="AE16" s="218">
        <v>-0.1049687632767</v>
      </c>
      <c r="AF16" s="218">
        <v>0.71690779264</v>
      </c>
      <c r="AG16" s="218">
        <v>0.72661850358</v>
      </c>
    </row>
    <row r="17" s="57" customFormat="1" ht="25" customHeight="1" spans="1:33">
      <c r="A17" s="221" t="s">
        <v>44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R17" s="224" t="s">
        <v>44</v>
      </c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</row>
    <row r="18" s="57" customFormat="1" ht="25" customHeight="1" spans="1:33">
      <c r="A18" s="219" t="s">
        <v>45</v>
      </c>
      <c r="B18" s="223">
        <v>-27.602555</v>
      </c>
      <c r="C18" s="223">
        <v>-0.58285</v>
      </c>
      <c r="D18" s="223">
        <v>5.28058009951101</v>
      </c>
      <c r="E18" s="223">
        <v>1.08839</v>
      </c>
      <c r="F18" s="223">
        <v>1.38586428477412</v>
      </c>
      <c r="G18" s="223">
        <v>-24.368218</v>
      </c>
      <c r="H18" s="223">
        <v>-5.45895883889702</v>
      </c>
      <c r="I18" s="223">
        <v>-3.739877</v>
      </c>
      <c r="J18" s="223">
        <v>-1.2074855453881</v>
      </c>
      <c r="K18" s="223">
        <v>-65.7028214470735</v>
      </c>
      <c r="L18" s="223">
        <v>2219.06077413958</v>
      </c>
      <c r="M18" s="223">
        <v>300.589905660377</v>
      </c>
      <c r="N18" s="223">
        <v>7.3823529411764</v>
      </c>
      <c r="O18" s="223">
        <v>0.42658593642</v>
      </c>
      <c r="P18" s="223">
        <v>62.17008797653</v>
      </c>
      <c r="Q18" s="213"/>
      <c r="R18" s="219" t="s">
        <v>45</v>
      </c>
      <c r="S18" s="218">
        <v>208.669073999999</v>
      </c>
      <c r="T18" s="218">
        <v>165.65535</v>
      </c>
      <c r="U18" s="218">
        <v>2.81219411613938</v>
      </c>
      <c r="V18" s="218">
        <v>-19.28633</v>
      </c>
      <c r="W18" s="218">
        <v>-1.605327949766</v>
      </c>
      <c r="X18" s="218">
        <v>76.167641</v>
      </c>
      <c r="Y18" s="218">
        <v>-0.412610541596763</v>
      </c>
      <c r="Z18" s="218">
        <v>-13.867587</v>
      </c>
      <c r="AA18" s="218">
        <v>-0.7942556247766</v>
      </c>
      <c r="AB18" s="218">
        <v>18.9532288855856</v>
      </c>
      <c r="AC18" s="218">
        <v>1184.6820458384</v>
      </c>
      <c r="AD18" s="218">
        <v>56.0043544098744</v>
      </c>
      <c r="AE18" s="218">
        <v>2.3742514970059</v>
      </c>
      <c r="AF18" s="218">
        <v>0.24570737948</v>
      </c>
      <c r="AG18" s="218">
        <v>25.15486508745</v>
      </c>
    </row>
    <row r="19" s="57" customFormat="1" ht="25" customHeight="1" spans="1:33">
      <c r="A19" s="219" t="s">
        <v>46</v>
      </c>
      <c r="B19" s="223">
        <v>24.969802</v>
      </c>
      <c r="C19" s="223">
        <v>1.687758</v>
      </c>
      <c r="D19" s="223">
        <v>-2.78484330298587</v>
      </c>
      <c r="E19" s="223">
        <v>19.775713</v>
      </c>
      <c r="F19" s="223">
        <v>7.11433650511908</v>
      </c>
      <c r="G19" s="223">
        <v>3.559938</v>
      </c>
      <c r="H19" s="223">
        <v>-4.24062720041769</v>
      </c>
      <c r="I19" s="223">
        <v>-0.053607</v>
      </c>
      <c r="J19" s="223">
        <v>-0.0888660017155177</v>
      </c>
      <c r="K19" s="223">
        <v>37.6248774979649</v>
      </c>
      <c r="L19" s="223">
        <v>-236.610743801737</v>
      </c>
      <c r="M19" s="223">
        <v>40.6735123966942</v>
      </c>
      <c r="N19" s="223">
        <v>-0.7369369369369</v>
      </c>
      <c r="O19" s="223">
        <v>0.37830687831</v>
      </c>
      <c r="P19" s="223">
        <v>1.94397283531</v>
      </c>
      <c r="Q19" s="213"/>
      <c r="R19" s="219" t="s">
        <v>46</v>
      </c>
      <c r="S19" s="218">
        <v>371.574493</v>
      </c>
      <c r="T19" s="218">
        <v>118.197163</v>
      </c>
      <c r="U19" s="218">
        <v>1.02710966444408</v>
      </c>
      <c r="V19" s="218">
        <v>57.289373</v>
      </c>
      <c r="W19" s="218">
        <v>-3.57553638467919</v>
      </c>
      <c r="X19" s="218">
        <v>201.49357</v>
      </c>
      <c r="Y19" s="218">
        <v>3.05653422883646</v>
      </c>
      <c r="Z19" s="218">
        <v>-5.405613</v>
      </c>
      <c r="AA19" s="218">
        <v>-0.508107508601322</v>
      </c>
      <c r="AB19" s="218">
        <v>69.8240500809214</v>
      </c>
      <c r="AC19" s="218">
        <v>-902.389752323872</v>
      </c>
      <c r="AD19" s="218">
        <v>-115.525716518389</v>
      </c>
      <c r="AE19" s="218">
        <v>-0.3693455797934</v>
      </c>
      <c r="AF19" s="218">
        <v>0.37490529785</v>
      </c>
      <c r="AG19" s="218">
        <v>5.06622229917</v>
      </c>
    </row>
    <row r="20" s="57" customFormat="1" ht="25" customHeight="1" spans="1:33">
      <c r="A20" s="219" t="s">
        <v>47</v>
      </c>
      <c r="B20" s="223">
        <v>10.256671</v>
      </c>
      <c r="C20" s="223">
        <v>13.717176</v>
      </c>
      <c r="D20" s="223">
        <v>3.13240168261041</v>
      </c>
      <c r="E20" s="223">
        <v>-0.492940000000002</v>
      </c>
      <c r="F20" s="223">
        <v>-0.481805244561773</v>
      </c>
      <c r="G20" s="223">
        <v>-2.81078900000001</v>
      </c>
      <c r="H20" s="223">
        <v>-2.58296673546158</v>
      </c>
      <c r="I20" s="223">
        <v>-0.156776</v>
      </c>
      <c r="J20" s="223">
        <v>-0.0676297025870607</v>
      </c>
      <c r="K20" s="223">
        <v>-52.9342239472068</v>
      </c>
      <c r="L20" s="223">
        <v>-323.710148785189</v>
      </c>
      <c r="M20" s="223">
        <v>16.2556507495774</v>
      </c>
      <c r="N20" s="223">
        <v>-14.0555555555556</v>
      </c>
      <c r="O20" s="223">
        <v>0.42138228883</v>
      </c>
      <c r="P20" s="223">
        <v>0.04478835868</v>
      </c>
      <c r="Q20" s="213"/>
      <c r="R20" s="219" t="s">
        <v>47</v>
      </c>
      <c r="S20" s="218">
        <v>56.709548</v>
      </c>
      <c r="T20" s="218">
        <v>51.4622620000001</v>
      </c>
      <c r="U20" s="218">
        <v>0.881681849941998</v>
      </c>
      <c r="V20" s="218">
        <v>-4.97763999999999</v>
      </c>
      <c r="W20" s="218">
        <v>-0.431214462273583</v>
      </c>
      <c r="X20" s="218">
        <v>11.7489150000001</v>
      </c>
      <c r="Y20" s="218">
        <v>-0.38051996922183</v>
      </c>
      <c r="Z20" s="218">
        <v>-1.523989</v>
      </c>
      <c r="AA20" s="218">
        <v>-0.0699474184465757</v>
      </c>
      <c r="AB20" s="218">
        <v>-1.90085016012682</v>
      </c>
      <c r="AC20" s="218">
        <v>-73.7290259770434</v>
      </c>
      <c r="AD20" s="218">
        <v>2.54441236679622</v>
      </c>
      <c r="AE20" s="218">
        <v>-1.3406010095939</v>
      </c>
      <c r="AF20" s="218">
        <v>1.57366733289</v>
      </c>
      <c r="AG20" s="218">
        <v>0.56944968067</v>
      </c>
    </row>
    <row r="21" s="57" customFormat="1" ht="25" customHeight="1" spans="1:33">
      <c r="A21" s="219" t="s">
        <v>48</v>
      </c>
      <c r="B21" s="223">
        <v>16.802758</v>
      </c>
      <c r="C21" s="223">
        <v>14.061094</v>
      </c>
      <c r="D21" s="223">
        <v>1.64752342190201</v>
      </c>
      <c r="E21" s="223">
        <v>2.187804</v>
      </c>
      <c r="F21" s="223">
        <v>0.6673574453313</v>
      </c>
      <c r="G21" s="223">
        <v>0.481152000000002</v>
      </c>
      <c r="H21" s="223">
        <v>-2.34249174068467</v>
      </c>
      <c r="I21" s="223">
        <v>0.072708</v>
      </c>
      <c r="J21" s="223">
        <v>0.0276108734513484</v>
      </c>
      <c r="K21" s="223">
        <v>-32.9835578795054</v>
      </c>
      <c r="L21" s="223">
        <v>4877.79373648577</v>
      </c>
      <c r="M21" s="223">
        <v>18.9621586839654</v>
      </c>
      <c r="N21" s="223">
        <v>28.9452380952381</v>
      </c>
      <c r="O21" s="223">
        <v>-0.32162588793</v>
      </c>
      <c r="P21" s="223">
        <v>-8.69815668203</v>
      </c>
      <c r="Q21" s="213"/>
      <c r="R21" s="219" t="s">
        <v>48</v>
      </c>
      <c r="S21" s="218">
        <v>88.020884</v>
      </c>
      <c r="T21" s="218">
        <v>76.7504319999999</v>
      </c>
      <c r="U21" s="218">
        <v>1.52040116033136</v>
      </c>
      <c r="V21" s="218">
        <v>14.485338</v>
      </c>
      <c r="W21" s="218">
        <v>0.494304810365323</v>
      </c>
      <c r="X21" s="218">
        <v>-3.60028700000001</v>
      </c>
      <c r="Y21" s="218">
        <v>-2.03232219710898</v>
      </c>
      <c r="Z21" s="218">
        <v>0.385401</v>
      </c>
      <c r="AA21" s="218">
        <v>0.0176162264122928</v>
      </c>
      <c r="AB21" s="218">
        <v>-16.2617252931908</v>
      </c>
      <c r="AC21" s="218">
        <v>37.6702201835624</v>
      </c>
      <c r="AD21" s="218">
        <v>6.1833727753307</v>
      </c>
      <c r="AE21" s="218">
        <v>-2.5614374238653</v>
      </c>
      <c r="AF21" s="218">
        <v>2.84042650699</v>
      </c>
      <c r="AG21" s="218">
        <v>-5.01626600928</v>
      </c>
    </row>
    <row r="22" s="57" customFormat="1" ht="25" customHeight="1" spans="1:33">
      <c r="A22" s="22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6"/>
      <c r="P22" s="226"/>
      <c r="R22" s="229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</row>
    <row r="23" s="57" customFormat="1" ht="25" customHeight="1" spans="1:33">
      <c r="A23" s="217" t="s">
        <v>49</v>
      </c>
      <c r="B23" s="218">
        <v>1048.32255</v>
      </c>
      <c r="C23" s="218">
        <v>361.157289</v>
      </c>
      <c r="D23" s="218">
        <v>2.19921806444128</v>
      </c>
      <c r="E23" s="218">
        <v>11.484138</v>
      </c>
      <c r="F23" s="218">
        <v>-0.911961677709952</v>
      </c>
      <c r="G23" s="218">
        <v>675.767191</v>
      </c>
      <c r="H23" s="218">
        <v>-1.23719078677256</v>
      </c>
      <c r="I23" s="218">
        <v>-0.086068</v>
      </c>
      <c r="J23" s="218">
        <v>-0.0500655999587874</v>
      </c>
      <c r="K23" s="218">
        <v>6.63319718748743</v>
      </c>
      <c r="L23" s="218">
        <v>100.997949965492</v>
      </c>
      <c r="M23" s="218">
        <v>13.3195576080672</v>
      </c>
      <c r="N23" s="218">
        <v>0.1456945712929</v>
      </c>
      <c r="O23" s="218">
        <v>0.19000896491</v>
      </c>
      <c r="P23" s="218">
        <v>8.43886837128</v>
      </c>
      <c r="R23" s="227" t="s">
        <v>49</v>
      </c>
      <c r="S23" s="218">
        <v>1732.553834</v>
      </c>
      <c r="T23" s="218">
        <v>644.074537</v>
      </c>
      <c r="U23" s="218">
        <v>0.470028331597753</v>
      </c>
      <c r="V23" s="218">
        <v>-129.931527</v>
      </c>
      <c r="W23" s="218">
        <v>-0.565308892327925</v>
      </c>
      <c r="X23" s="218">
        <v>1207.123077</v>
      </c>
      <c r="Y23" s="218">
        <v>0.0797139075281592</v>
      </c>
      <c r="Z23" s="218">
        <v>11.287747</v>
      </c>
      <c r="AA23" s="218">
        <v>0.0155666532020053</v>
      </c>
      <c r="AB23" s="218">
        <v>-3.75184797720594</v>
      </c>
      <c r="AC23" s="218">
        <v>21.1678158540626</v>
      </c>
      <c r="AD23" s="218">
        <v>3.88967753384773</v>
      </c>
      <c r="AE23" s="218">
        <v>0.0005899425299</v>
      </c>
      <c r="AF23" s="218">
        <v>0.03963594264</v>
      </c>
      <c r="AG23" s="218">
        <v>2.26083108304</v>
      </c>
    </row>
    <row r="24" s="23" customFormat="1" ht="24" customHeight="1" spans="1:16384">
      <c r="A24" s="52" t="s">
        <v>50</v>
      </c>
      <c r="R24" s="52" t="s">
        <v>50</v>
      </c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73" s="108" customFormat="1" spans="21:22">
      <c r="U73" s="198"/>
      <c r="V73" s="214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H1" sqref="H$1:H$1048576"/>
    </sheetView>
  </sheetViews>
  <sheetFormatPr defaultColWidth="10" defaultRowHeight="14.25"/>
  <cols>
    <col min="1" max="1" width="17.8833333333333" style="198" customWidth="1"/>
    <col min="2" max="3" width="12.775" style="198" customWidth="1"/>
    <col min="4" max="4" width="12.5" style="198" customWidth="1"/>
    <col min="5" max="5" width="7.89166666666667" style="198" customWidth="1"/>
    <col min="6" max="6" width="12.1083333333333" style="198" customWidth="1"/>
    <col min="7" max="7" width="7.89166666666667" style="198" customWidth="1"/>
    <col min="8" max="8" width="11.225" style="198" customWidth="1"/>
    <col min="9" max="9" width="7.89166666666667" style="198" customWidth="1"/>
    <col min="10" max="10" width="11.5" style="198" customWidth="1"/>
    <col min="11" max="11" width="7.89166666666667" style="198" customWidth="1"/>
    <col min="12" max="12" width="10.6333333333333" style="198" customWidth="1"/>
    <col min="13" max="13" width="7.89166666666667" style="198" customWidth="1"/>
    <col min="14" max="14" width="11.775" style="198" customWidth="1"/>
    <col min="15" max="15" width="7.89166666666667" style="198" customWidth="1"/>
    <col min="16" max="16" width="11.8916666666667" style="198" customWidth="1"/>
    <col min="17" max="17" width="8.55833333333333" style="198" customWidth="1"/>
    <col min="18" max="18" width="11.3333333333333" style="198" customWidth="1"/>
    <col min="19" max="19" width="7.89166666666667" style="198" customWidth="1"/>
    <col min="20" max="20" width="10" style="198" customWidth="1"/>
    <col min="21" max="21" width="11.6666666666667" style="198" customWidth="1"/>
    <col min="22" max="16384" width="10" style="198"/>
  </cols>
  <sheetData>
    <row r="1" ht="93" customHeight="1"/>
    <row r="2" s="198" customFormat="1" ht="37" customHeight="1" spans="1:19">
      <c r="A2" s="199" t="s">
        <v>53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</row>
    <row r="3" s="198" customFormat="1" ht="24" customHeight="1" spans="1:19">
      <c r="A3" s="200"/>
      <c r="B3" s="200"/>
      <c r="C3" s="200"/>
      <c r="D3" s="201"/>
      <c r="E3" s="201"/>
      <c r="F3" s="201"/>
      <c r="G3" s="200"/>
      <c r="I3" s="208"/>
      <c r="J3" s="208"/>
      <c r="K3" s="208"/>
      <c r="L3" s="208"/>
      <c r="N3" s="200"/>
      <c r="O3" s="200"/>
      <c r="P3" s="200"/>
      <c r="Q3" s="200"/>
      <c r="R3" s="208" t="s">
        <v>5</v>
      </c>
      <c r="S3" s="208"/>
    </row>
    <row r="4" s="198" customFormat="1" ht="30.75" customHeight="1" spans="1:19">
      <c r="A4" s="202" t="s">
        <v>54</v>
      </c>
      <c r="B4" s="203" t="s">
        <v>30</v>
      </c>
      <c r="C4" s="203" t="s">
        <v>55</v>
      </c>
      <c r="D4" s="203" t="s">
        <v>56</v>
      </c>
      <c r="E4" s="203"/>
      <c r="F4" s="203"/>
      <c r="G4" s="203"/>
      <c r="H4" s="203"/>
      <c r="I4" s="203"/>
      <c r="J4" s="203"/>
      <c r="K4" s="203"/>
      <c r="L4" s="203"/>
      <c r="M4" s="203"/>
      <c r="N4" s="209" t="s">
        <v>57</v>
      </c>
      <c r="O4" s="209" t="s">
        <v>13</v>
      </c>
      <c r="P4" s="210" t="s">
        <v>14</v>
      </c>
      <c r="Q4" s="209" t="s">
        <v>13</v>
      </c>
      <c r="R4" s="203" t="s">
        <v>15</v>
      </c>
      <c r="S4" s="209" t="s">
        <v>13</v>
      </c>
    </row>
    <row r="5" s="198" customFormat="1" ht="47.25" customHeight="1" spans="1:19">
      <c r="A5" s="202"/>
      <c r="B5" s="202"/>
      <c r="C5" s="202"/>
      <c r="D5" s="203" t="s">
        <v>11</v>
      </c>
      <c r="E5" s="203" t="s">
        <v>13</v>
      </c>
      <c r="F5" s="203" t="s">
        <v>58</v>
      </c>
      <c r="G5" s="203" t="s">
        <v>13</v>
      </c>
      <c r="H5" s="203" t="s">
        <v>59</v>
      </c>
      <c r="I5" s="203" t="s">
        <v>13</v>
      </c>
      <c r="J5" s="203" t="s">
        <v>60</v>
      </c>
      <c r="K5" s="203" t="s">
        <v>13</v>
      </c>
      <c r="L5" s="203" t="s">
        <v>61</v>
      </c>
      <c r="M5" s="203" t="s">
        <v>13</v>
      </c>
      <c r="N5" s="211"/>
      <c r="O5" s="211"/>
      <c r="P5" s="212"/>
      <c r="Q5" s="211"/>
      <c r="R5" s="202"/>
      <c r="S5" s="211"/>
    </row>
    <row r="6" s="198" customFormat="1" ht="36" customHeight="1" spans="1:19">
      <c r="A6" s="203" t="s">
        <v>62</v>
      </c>
      <c r="B6" s="204">
        <v>-1399.165606</v>
      </c>
      <c r="C6" s="204">
        <f>C7-C8</f>
        <v>11997.4114719999</v>
      </c>
      <c r="D6" s="204">
        <v>-5356.542634</v>
      </c>
      <c r="E6" s="204">
        <v>-1.42351497258266</v>
      </c>
      <c r="F6" s="204">
        <v>732.5447</v>
      </c>
      <c r="G6" s="204">
        <v>0.230493971120786</v>
      </c>
      <c r="H6" s="204">
        <v>2996.58797</v>
      </c>
      <c r="I6" s="204">
        <v>0.946889369284136</v>
      </c>
      <c r="J6" s="204">
        <v>4310.901774</v>
      </c>
      <c r="K6" s="204">
        <v>1.4095445502015</v>
      </c>
      <c r="L6" s="204">
        <v>-13396.577078</v>
      </c>
      <c r="M6" s="204">
        <v>-4.01044286318908</v>
      </c>
      <c r="N6" s="204">
        <v>2819.97138</v>
      </c>
      <c r="O6" s="204">
        <v>0.954438666292701</v>
      </c>
      <c r="P6" s="204">
        <v>494.034472</v>
      </c>
      <c r="Q6" s="204">
        <v>0.240898991624757</v>
      </c>
      <c r="R6" s="204">
        <v>643.371176</v>
      </c>
      <c r="S6" s="204">
        <v>0.228177314665203</v>
      </c>
    </row>
    <row r="7" s="198" customFormat="1" ht="36" customHeight="1" spans="1:19">
      <c r="A7" s="202" t="s">
        <v>63</v>
      </c>
      <c r="B7" s="151">
        <v>329678.508306</v>
      </c>
      <c r="C7" s="204">
        <f t="shared" ref="C7:C11" si="0">B7-L7</f>
        <v>301663.597421</v>
      </c>
      <c r="D7" s="151">
        <v>151648.861305</v>
      </c>
      <c r="E7" s="151">
        <v>45.9990134280282</v>
      </c>
      <c r="F7" s="151">
        <v>7202.912169</v>
      </c>
      <c r="G7" s="151">
        <v>2.18482915553428</v>
      </c>
      <c r="H7" s="151">
        <v>32599.042855</v>
      </c>
      <c r="I7" s="151">
        <v>9.88813102270601</v>
      </c>
      <c r="J7" s="151">
        <v>83831.995396</v>
      </c>
      <c r="K7" s="151">
        <v>25.4284077620823</v>
      </c>
      <c r="L7" s="151">
        <v>28014.910885</v>
      </c>
      <c r="M7" s="151">
        <v>8.49764548770562</v>
      </c>
      <c r="N7" s="151">
        <v>80103.563021</v>
      </c>
      <c r="O7" s="151">
        <v>24.2974779983686</v>
      </c>
      <c r="P7" s="151">
        <v>71518.881471</v>
      </c>
      <c r="Q7" s="151">
        <v>21.6935225285046</v>
      </c>
      <c r="R7" s="151">
        <v>26407.202509</v>
      </c>
      <c r="S7" s="151">
        <v>8.00998604509865</v>
      </c>
    </row>
    <row r="8" s="198" customFormat="1" ht="36" customHeight="1" spans="1:19">
      <c r="A8" s="202" t="s">
        <v>64</v>
      </c>
      <c r="B8" s="205">
        <v>331077.673912</v>
      </c>
      <c r="C8" s="204">
        <f t="shared" si="0"/>
        <v>289666.185949</v>
      </c>
      <c r="D8" s="205">
        <v>157005.403939</v>
      </c>
      <c r="E8" s="205">
        <v>47.4225284006109</v>
      </c>
      <c r="F8" s="205">
        <v>6470.367469</v>
      </c>
      <c r="G8" s="205">
        <v>1.9543351844135</v>
      </c>
      <c r="H8" s="205">
        <v>29602.454885</v>
      </c>
      <c r="I8" s="205">
        <v>8.94124165342188</v>
      </c>
      <c r="J8" s="205">
        <v>79521.093622</v>
      </c>
      <c r="K8" s="205">
        <v>24.0188632118808</v>
      </c>
      <c r="L8" s="151">
        <v>41411.487963</v>
      </c>
      <c r="M8" s="151">
        <v>12.5080883508947</v>
      </c>
      <c r="N8" s="205">
        <v>77283.591641</v>
      </c>
      <c r="O8" s="205">
        <v>23.3430393320759</v>
      </c>
      <c r="P8" s="205">
        <v>71024.846999</v>
      </c>
      <c r="Q8" s="205">
        <v>21.4526235368798</v>
      </c>
      <c r="R8" s="205">
        <v>25763.831333</v>
      </c>
      <c r="S8" s="205">
        <v>7.78180873043345</v>
      </c>
    </row>
    <row r="9" s="198" customFormat="1" ht="36" customHeight="1" spans="1:19">
      <c r="A9" s="203" t="s">
        <v>65</v>
      </c>
      <c r="B9" s="204">
        <v>1732.553834</v>
      </c>
      <c r="C9" s="204">
        <f>C10-C11</f>
        <v>1613.43032100001</v>
      </c>
      <c r="D9" s="204">
        <v>644.074537000001</v>
      </c>
      <c r="E9" s="204">
        <v>0.470028331597766</v>
      </c>
      <c r="F9" s="204">
        <v>86.11353</v>
      </c>
      <c r="G9" s="204">
        <v>0.142337908381422</v>
      </c>
      <c r="H9" s="204">
        <v>501.916727</v>
      </c>
      <c r="I9" s="204">
        <v>0.612124985596043</v>
      </c>
      <c r="J9" s="204">
        <v>-63.079232999999</v>
      </c>
      <c r="K9" s="204">
        <v>-0.552927946020296</v>
      </c>
      <c r="L9" s="204">
        <v>119.123513</v>
      </c>
      <c r="M9" s="204">
        <v>0.268493383640594</v>
      </c>
      <c r="N9" s="204">
        <v>-129.931527</v>
      </c>
      <c r="O9" s="204">
        <v>-0.565308892327925</v>
      </c>
      <c r="P9" s="204">
        <v>1207.123077</v>
      </c>
      <c r="Q9" s="204">
        <v>0.0797139075281562</v>
      </c>
      <c r="R9" s="204">
        <v>11.287747</v>
      </c>
      <c r="S9" s="204">
        <v>0.0155666532020055</v>
      </c>
    </row>
    <row r="10" s="198" customFormat="1" ht="36" customHeight="1" spans="1:19">
      <c r="A10" s="202" t="s">
        <v>63</v>
      </c>
      <c r="B10" s="151">
        <v>44379.489734</v>
      </c>
      <c r="C10" s="204">
        <f t="shared" si="0"/>
        <v>44261.165734</v>
      </c>
      <c r="D10" s="151">
        <v>11363.405399</v>
      </c>
      <c r="E10" s="151">
        <v>25.6050834903905</v>
      </c>
      <c r="F10" s="151">
        <v>650.89877</v>
      </c>
      <c r="G10" s="151">
        <v>1.46666573658537</v>
      </c>
      <c r="H10" s="151">
        <v>6169.753026</v>
      </c>
      <c r="I10" s="151">
        <v>13.9022622003543</v>
      </c>
      <c r="J10" s="151">
        <v>4424.429603</v>
      </c>
      <c r="K10" s="151">
        <v>9.96953689535182</v>
      </c>
      <c r="L10" s="151">
        <v>118.324</v>
      </c>
      <c r="M10" s="151">
        <v>0.266618658099058</v>
      </c>
      <c r="N10" s="151">
        <v>2847.253325</v>
      </c>
      <c r="O10" s="151">
        <v>6.41569639954347</v>
      </c>
      <c r="P10" s="151">
        <v>30049.745356</v>
      </c>
      <c r="Q10" s="151">
        <v>67.7108852222298</v>
      </c>
      <c r="R10" s="151">
        <v>119.085654</v>
      </c>
      <c r="S10" s="151">
        <v>0.268334887836185</v>
      </c>
    </row>
    <row r="11" s="198" customFormat="1" ht="36" customHeight="1" spans="1:19">
      <c r="A11" s="202" t="s">
        <v>64</v>
      </c>
      <c r="B11" s="205">
        <v>42646.9359</v>
      </c>
      <c r="C11" s="204">
        <f t="shared" si="0"/>
        <v>42647.735413</v>
      </c>
      <c r="D11" s="205">
        <v>10719.330862</v>
      </c>
      <c r="E11" s="205">
        <v>25.1350551587928</v>
      </c>
      <c r="F11" s="205">
        <v>564.78524</v>
      </c>
      <c r="G11" s="205">
        <v>1.32432782820395</v>
      </c>
      <c r="H11" s="205">
        <v>5667.836299</v>
      </c>
      <c r="I11" s="205">
        <v>13.2901372147583</v>
      </c>
      <c r="J11" s="205">
        <v>4487.508836</v>
      </c>
      <c r="K11" s="205">
        <v>10.5224648413721</v>
      </c>
      <c r="L11" s="151">
        <v>-0.799513</v>
      </c>
      <c r="M11" s="151">
        <v>-0.0018747255415365</v>
      </c>
      <c r="N11" s="205">
        <v>2977.184852</v>
      </c>
      <c r="O11" s="205">
        <v>6.98100529187139</v>
      </c>
      <c r="P11" s="205">
        <v>28842.622279</v>
      </c>
      <c r="Q11" s="205">
        <v>67.6311713147016</v>
      </c>
      <c r="R11" s="205">
        <v>107.797907</v>
      </c>
      <c r="S11" s="205">
        <v>0.252768234634179</v>
      </c>
    </row>
    <row r="12" s="23" customFormat="1" ht="24" customHeight="1" spans="1:16384">
      <c r="A12" s="206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198" customFormat="1" spans="6:7">
      <c r="F13" s="207"/>
      <c r="G13" s="207"/>
    </row>
    <row r="14" s="198" customFormat="1" spans="5:15">
      <c r="E14" s="207"/>
      <c r="F14" s="207"/>
      <c r="G14" s="207"/>
      <c r="N14" s="207"/>
      <c r="O14" s="207"/>
    </row>
    <row r="15" s="198" customFormat="1" spans="5:15">
      <c r="E15" s="207"/>
      <c r="N15" s="207"/>
      <c r="O15" s="207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45" zoomScaleNormal="100" workbookViewId="0">
      <pane xSplit="2" ySplit="7" topLeftCell="C8" activePane="bottomRight" state="frozen"/>
      <selection/>
      <selection pane="topRight"/>
      <selection pane="bottomLeft"/>
      <selection pane="bottomRight" activeCell="J14" sqref="J14"/>
    </sheetView>
  </sheetViews>
  <sheetFormatPr defaultColWidth="8.89166666666667" defaultRowHeight="13.5"/>
  <cols>
    <col min="1" max="1" width="1.10833333333333" style="25" customWidth="1"/>
    <col min="2" max="2" width="13.1333333333333" style="23" customWidth="1"/>
    <col min="3" max="3" width="8.63333333333333" style="23" customWidth="1"/>
    <col min="4" max="4" width="4.675" style="23" customWidth="1"/>
    <col min="5" max="5" width="9" style="23" customWidth="1"/>
    <col min="6" max="6" width="4.66666666666667" style="23" customWidth="1"/>
    <col min="7" max="7" width="8.88333333333333" style="23" customWidth="1"/>
    <col min="8" max="8" width="5.63333333333333" style="23" customWidth="1"/>
    <col min="9" max="9" width="5.88333333333333" style="23" customWidth="1"/>
    <col min="10" max="10" width="7.63333333333333" style="23" customWidth="1"/>
    <col min="11" max="11" width="5.275" style="23" customWidth="1"/>
    <col min="12" max="12" width="9.08333333333333" style="23" customWidth="1"/>
    <col min="13" max="13" width="5.25" style="23" customWidth="1"/>
    <col min="14" max="14" width="7" style="23" customWidth="1"/>
    <col min="15" max="15" width="5.25" style="23" customWidth="1"/>
    <col min="16" max="16" width="7.825" style="23" customWidth="1"/>
    <col min="17" max="17" width="6.25" style="23" customWidth="1"/>
    <col min="18" max="18" width="8" style="23" customWidth="1"/>
    <col min="19" max="19" width="5.38333333333333" style="23" customWidth="1"/>
    <col min="20" max="20" width="7.88333333333333" style="23" customWidth="1"/>
    <col min="21" max="21" width="5.63333333333333" style="23" customWidth="1"/>
    <col min="22" max="22" width="8.25" style="23" customWidth="1"/>
    <col min="23" max="23" width="5.5" style="23" customWidth="1"/>
    <col min="24" max="24" width="8.6" style="23" customWidth="1"/>
    <col min="25" max="25" width="5.25" style="23" customWidth="1"/>
    <col min="26" max="26" width="8.13333333333333" style="23" customWidth="1"/>
    <col min="27" max="27" width="5.5" style="23" customWidth="1"/>
    <col min="28" max="28" width="8.13333333333333" style="23" customWidth="1"/>
    <col min="29" max="29" width="5.5" style="23" customWidth="1"/>
    <col min="30" max="30" width="7.88333333333333" style="23" customWidth="1"/>
    <col min="31" max="31" width="5.63333333333333" style="23" customWidth="1"/>
    <col min="32" max="32" width="7.88333333333333" style="23" customWidth="1"/>
    <col min="33" max="33" width="7.25" style="23" customWidth="1"/>
    <col min="34" max="16358" width="8.89166666666667" style="23"/>
    <col min="16359" max="16384" width="8.89166666666667" style="25"/>
  </cols>
  <sheetData>
    <row r="1" s="108" customFormat="1" ht="27.75" customHeight="1" spans="2:33">
      <c r="B1" s="109" t="s">
        <v>66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</row>
    <row r="2" s="108" customFormat="1" ht="21" customHeight="1" spans="2:22">
      <c r="B2" s="110" t="s">
        <v>5</v>
      </c>
      <c r="C2" s="110"/>
      <c r="D2" s="57"/>
      <c r="E2" s="57"/>
      <c r="F2" s="57"/>
      <c r="G2" s="57"/>
      <c r="H2" s="166"/>
      <c r="U2" s="136"/>
      <c r="V2" s="136"/>
    </row>
    <row r="3" s="81" customFormat="1" ht="21" customHeight="1" spans="2:16358">
      <c r="B3" s="111" t="s">
        <v>6</v>
      </c>
      <c r="C3" s="167" t="s">
        <v>67</v>
      </c>
      <c r="D3" s="168"/>
      <c r="E3" s="168"/>
      <c r="F3" s="168"/>
      <c r="G3" s="169"/>
      <c r="H3" s="169"/>
      <c r="I3" s="169"/>
      <c r="J3" s="169"/>
      <c r="K3" s="169"/>
      <c r="L3" s="169"/>
      <c r="M3" s="131"/>
      <c r="N3" s="131"/>
      <c r="O3" s="131"/>
      <c r="P3" s="169"/>
      <c r="Q3" s="169"/>
      <c r="R3" s="169"/>
      <c r="S3" s="169"/>
      <c r="T3" s="169"/>
      <c r="U3" s="169"/>
      <c r="V3" s="169"/>
      <c r="W3" s="169"/>
      <c r="X3" s="168"/>
      <c r="Y3" s="168"/>
      <c r="Z3" s="168"/>
      <c r="AA3" s="168"/>
      <c r="AB3" s="168"/>
      <c r="AC3" s="168"/>
      <c r="AD3" s="168"/>
      <c r="AE3" s="168"/>
      <c r="AF3" s="168"/>
      <c r="AG3" s="197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</row>
    <row r="4" s="81" customFormat="1" ht="21" customHeight="1" spans="2:16358">
      <c r="B4" s="114"/>
      <c r="C4" s="170" t="s">
        <v>16</v>
      </c>
      <c r="D4" s="89" t="s">
        <v>68</v>
      </c>
      <c r="E4" s="89" t="s">
        <v>69</v>
      </c>
      <c r="F4" s="89" t="s">
        <v>68</v>
      </c>
      <c r="G4" s="171" t="s">
        <v>56</v>
      </c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 t="s">
        <v>9</v>
      </c>
      <c r="S4" s="112"/>
      <c r="T4" s="112"/>
      <c r="U4" s="112"/>
      <c r="V4" s="112"/>
      <c r="W4" s="112"/>
      <c r="X4" s="111" t="s">
        <v>10</v>
      </c>
      <c r="Y4" s="111"/>
      <c r="Z4" s="111"/>
      <c r="AA4" s="111"/>
      <c r="AB4" s="111"/>
      <c r="AC4" s="111"/>
      <c r="AD4" s="111"/>
      <c r="AE4" s="111"/>
      <c r="AF4" s="111"/>
      <c r="AG4" s="111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</row>
    <row r="5" s="81" customFormat="1" ht="21" customHeight="1" spans="2:16358">
      <c r="B5" s="114"/>
      <c r="C5" s="170"/>
      <c r="D5" s="89"/>
      <c r="E5" s="89"/>
      <c r="F5" s="89"/>
      <c r="G5" s="170" t="s">
        <v>11</v>
      </c>
      <c r="H5" s="170" t="s">
        <v>12</v>
      </c>
      <c r="I5" s="182" t="s">
        <v>70</v>
      </c>
      <c r="J5" s="118" t="s">
        <v>71</v>
      </c>
      <c r="K5" s="183"/>
      <c r="L5" s="183"/>
      <c r="M5" s="183"/>
      <c r="N5" s="183"/>
      <c r="O5" s="183"/>
      <c r="P5" s="183"/>
      <c r="Q5" s="122"/>
      <c r="R5" s="89" t="s">
        <v>11</v>
      </c>
      <c r="S5" s="170" t="s">
        <v>12</v>
      </c>
      <c r="T5" s="89" t="s">
        <v>71</v>
      </c>
      <c r="U5" s="89"/>
      <c r="V5" s="89"/>
      <c r="W5" s="89"/>
      <c r="X5" s="170" t="s">
        <v>11</v>
      </c>
      <c r="Y5" s="89" t="s">
        <v>13</v>
      </c>
      <c r="Z5" s="170" t="s">
        <v>14</v>
      </c>
      <c r="AA5" s="170"/>
      <c r="AB5" s="170"/>
      <c r="AC5" s="170"/>
      <c r="AD5" s="170" t="s">
        <v>15</v>
      </c>
      <c r="AE5" s="170"/>
      <c r="AF5" s="170"/>
      <c r="AG5" s="170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</row>
    <row r="6" s="81" customFormat="1" ht="33.75" customHeight="1" spans="2:16358">
      <c r="B6" s="114"/>
      <c r="C6" s="170"/>
      <c r="D6" s="89"/>
      <c r="E6" s="89"/>
      <c r="F6" s="89"/>
      <c r="G6" s="170"/>
      <c r="H6" s="170"/>
      <c r="I6" s="184"/>
      <c r="J6" s="89" t="s">
        <v>72</v>
      </c>
      <c r="K6" s="89" t="s">
        <v>13</v>
      </c>
      <c r="L6" s="6" t="s">
        <v>73</v>
      </c>
      <c r="M6" s="89" t="s">
        <v>13</v>
      </c>
      <c r="N6" s="89" t="s">
        <v>60</v>
      </c>
      <c r="O6" s="89" t="s">
        <v>13</v>
      </c>
      <c r="P6" s="89" t="s">
        <v>61</v>
      </c>
      <c r="Q6" s="89" t="s">
        <v>13</v>
      </c>
      <c r="R6" s="89"/>
      <c r="S6" s="170"/>
      <c r="T6" s="89" t="s">
        <v>74</v>
      </c>
      <c r="U6" s="170" t="s">
        <v>12</v>
      </c>
      <c r="V6" s="89" t="s">
        <v>75</v>
      </c>
      <c r="W6" s="89" t="s">
        <v>12</v>
      </c>
      <c r="X6" s="170"/>
      <c r="Y6" s="170"/>
      <c r="Z6" s="170" t="s">
        <v>11</v>
      </c>
      <c r="AA6" s="89" t="s">
        <v>13</v>
      </c>
      <c r="AB6" s="89" t="s">
        <v>76</v>
      </c>
      <c r="AC6" s="89"/>
      <c r="AD6" s="170" t="s">
        <v>11</v>
      </c>
      <c r="AE6" s="89" t="s">
        <v>13</v>
      </c>
      <c r="AF6" s="89" t="s">
        <v>77</v>
      </c>
      <c r="AG6" s="89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</row>
    <row r="7" s="81" customFormat="1" ht="22.5" spans="2:16358">
      <c r="B7" s="172"/>
      <c r="C7" s="170"/>
      <c r="D7" s="89"/>
      <c r="E7" s="89"/>
      <c r="F7" s="89"/>
      <c r="G7" s="170"/>
      <c r="H7" s="170"/>
      <c r="I7" s="185"/>
      <c r="J7" s="186"/>
      <c r="K7" s="186"/>
      <c r="L7" s="6"/>
      <c r="M7" s="186"/>
      <c r="N7" s="186"/>
      <c r="O7" s="186"/>
      <c r="P7" s="186"/>
      <c r="Q7" s="186"/>
      <c r="R7" s="89"/>
      <c r="S7" s="170"/>
      <c r="T7" s="89"/>
      <c r="U7" s="170"/>
      <c r="V7" s="89"/>
      <c r="W7" s="89"/>
      <c r="X7" s="170"/>
      <c r="Y7" s="170"/>
      <c r="Z7" s="170"/>
      <c r="AA7" s="89"/>
      <c r="AB7" s="89" t="s">
        <v>11</v>
      </c>
      <c r="AC7" s="89" t="s">
        <v>12</v>
      </c>
      <c r="AD7" s="170"/>
      <c r="AE7" s="89"/>
      <c r="AF7" s="89" t="s">
        <v>11</v>
      </c>
      <c r="AG7" s="89" t="s">
        <v>78</v>
      </c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</row>
    <row r="8" s="57" customFormat="1" ht="28" customHeight="1" spans="2:16379">
      <c r="B8" s="87" t="s">
        <v>16</v>
      </c>
      <c r="C8" s="71">
        <v>329678.508306</v>
      </c>
      <c r="D8" s="71">
        <v>-0.4226094709038</v>
      </c>
      <c r="E8" s="173">
        <f>纯净版收入!K6</f>
        <v>276666.961919</v>
      </c>
      <c r="F8" s="173">
        <f>纯净版收入!L6</f>
        <v>2.78</v>
      </c>
      <c r="G8" s="37">
        <v>151648.861305</v>
      </c>
      <c r="H8" s="37">
        <v>45.9990134280282</v>
      </c>
      <c r="I8" s="187" t="s">
        <v>79</v>
      </c>
      <c r="J8" s="37">
        <v>7202.912169</v>
      </c>
      <c r="K8" s="37">
        <v>2.18482915553428</v>
      </c>
      <c r="L8" s="37">
        <v>32599.042855</v>
      </c>
      <c r="M8" s="37">
        <v>9.88813102270601</v>
      </c>
      <c r="N8" s="37">
        <v>83831.995396</v>
      </c>
      <c r="O8" s="37">
        <v>25.4284077620823</v>
      </c>
      <c r="P8" s="37">
        <v>28014.910885</v>
      </c>
      <c r="Q8" s="37">
        <v>8.49764548770562</v>
      </c>
      <c r="R8" s="37">
        <v>80103.563021</v>
      </c>
      <c r="S8" s="37">
        <v>24.2974779983686</v>
      </c>
      <c r="T8" s="37">
        <v>48630.210103</v>
      </c>
      <c r="U8" s="37">
        <v>14.7507977856605</v>
      </c>
      <c r="V8" s="37">
        <v>31473.352918</v>
      </c>
      <c r="W8" s="37">
        <v>9.54668021270806</v>
      </c>
      <c r="X8" s="37">
        <v>97926.08398</v>
      </c>
      <c r="Y8" s="37">
        <v>29.7035085736032</v>
      </c>
      <c r="Z8" s="37">
        <v>71518.881471</v>
      </c>
      <c r="AA8" s="37">
        <v>21.6935225285046</v>
      </c>
      <c r="AB8" s="37">
        <v>28418.248258</v>
      </c>
      <c r="AC8" s="37">
        <v>39.735308597525</v>
      </c>
      <c r="AD8" s="37">
        <v>26407.202509</v>
      </c>
      <c r="AE8" s="37">
        <v>8.00998604509865</v>
      </c>
      <c r="AF8" s="37">
        <v>15852.919201</v>
      </c>
      <c r="AG8" s="37">
        <v>60.0325581461992</v>
      </c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2"/>
      <c r="XED8" s="52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</row>
    <row r="9" s="57" customFormat="1" ht="28" customHeight="1" spans="2:16379">
      <c r="B9" s="116" t="s">
        <v>17</v>
      </c>
      <c r="C9" s="37">
        <v>88942.751734</v>
      </c>
      <c r="D9" s="37">
        <v>2.07443980245695</v>
      </c>
      <c r="E9" s="173">
        <f>纯净版收入!K7</f>
        <v>78662.061734</v>
      </c>
      <c r="F9" s="173">
        <f>纯净版收入!L7</f>
        <v>3.86</v>
      </c>
      <c r="G9" s="37">
        <v>35026.801875</v>
      </c>
      <c r="H9" s="37">
        <v>39.3812887414977</v>
      </c>
      <c r="I9" s="188">
        <v>42</v>
      </c>
      <c r="J9" s="37">
        <v>1559.11926</v>
      </c>
      <c r="K9" s="37">
        <v>1.75294695700763</v>
      </c>
      <c r="L9" s="37">
        <v>6105.679996</v>
      </c>
      <c r="M9" s="37">
        <v>6.86473026409188</v>
      </c>
      <c r="N9" s="37">
        <v>21060.623091</v>
      </c>
      <c r="O9" s="37">
        <v>23.678852610706</v>
      </c>
      <c r="P9" s="37">
        <v>6301.379528</v>
      </c>
      <c r="Q9" s="37">
        <v>7.08475890969222</v>
      </c>
      <c r="R9" s="37">
        <v>23851.463608</v>
      </c>
      <c r="S9" s="37">
        <v>26.8166468239394</v>
      </c>
      <c r="T9" s="37">
        <v>14300.812803</v>
      </c>
      <c r="U9" s="37">
        <v>16.0786714197569</v>
      </c>
      <c r="V9" s="37">
        <v>9550.650805</v>
      </c>
      <c r="W9" s="37">
        <v>10.7379754041825</v>
      </c>
      <c r="X9" s="37">
        <v>30064.486251</v>
      </c>
      <c r="Y9" s="37">
        <v>33.8020644345629</v>
      </c>
      <c r="Z9" s="37">
        <v>19068.87517</v>
      </c>
      <c r="AA9" s="37">
        <v>21.4394931551354</v>
      </c>
      <c r="AB9" s="37">
        <v>6864.77175</v>
      </c>
      <c r="AC9" s="37">
        <v>35.9998777526215</v>
      </c>
      <c r="AD9" s="37">
        <v>10995.611081</v>
      </c>
      <c r="AE9" s="37">
        <v>12.3625712794275</v>
      </c>
      <c r="AF9" s="37">
        <v>7187.643237</v>
      </c>
      <c r="AG9" s="37">
        <v>65.3682927128987</v>
      </c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2"/>
      <c r="XED9" s="52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</row>
    <row r="10" s="57" customFormat="1" ht="28" customHeight="1" spans="2:16379">
      <c r="B10" s="116" t="s">
        <v>18</v>
      </c>
      <c r="C10" s="37">
        <v>60575.523333</v>
      </c>
      <c r="D10" s="37">
        <v>5.88727781769137</v>
      </c>
      <c r="E10" s="173">
        <f>纯净版收入!K8</f>
        <v>47358.217628</v>
      </c>
      <c r="F10" s="173">
        <f>纯净版收入!L8</f>
        <v>4.12</v>
      </c>
      <c r="G10" s="37">
        <v>27145.029779</v>
      </c>
      <c r="H10" s="37">
        <v>44.8118782726423</v>
      </c>
      <c r="I10" s="188">
        <v>43</v>
      </c>
      <c r="J10" s="37">
        <v>1201.813978</v>
      </c>
      <c r="K10" s="37">
        <v>1.98399272820691</v>
      </c>
      <c r="L10" s="37">
        <v>5859.760513</v>
      </c>
      <c r="M10" s="37">
        <v>9.67347897398643</v>
      </c>
      <c r="N10" s="37">
        <v>14067.295288</v>
      </c>
      <c r="O10" s="37">
        <v>23.2227383503866</v>
      </c>
      <c r="P10" s="37">
        <v>6016.16</v>
      </c>
      <c r="Q10" s="37">
        <v>9.93166822006232</v>
      </c>
      <c r="R10" s="37">
        <v>14955.005192</v>
      </c>
      <c r="S10" s="37">
        <v>24.6881980858643</v>
      </c>
      <c r="T10" s="37">
        <v>8969.430298</v>
      </c>
      <c r="U10" s="37">
        <v>14.8070207312822</v>
      </c>
      <c r="V10" s="37">
        <v>5985.574894</v>
      </c>
      <c r="W10" s="37">
        <v>9.88117735458211</v>
      </c>
      <c r="X10" s="37">
        <v>18475.488362</v>
      </c>
      <c r="Y10" s="37">
        <v>30.4999236414934</v>
      </c>
      <c r="Z10" s="37">
        <v>11729.87491</v>
      </c>
      <c r="AA10" s="37">
        <v>19.364050468896</v>
      </c>
      <c r="AB10" s="37">
        <v>2413.480106</v>
      </c>
      <c r="AC10" s="37">
        <v>20.5754973903639</v>
      </c>
      <c r="AD10" s="37">
        <v>6745.613452</v>
      </c>
      <c r="AE10" s="37">
        <v>11.1358731725974</v>
      </c>
      <c r="AF10" s="37">
        <v>3625.906147</v>
      </c>
      <c r="AG10" s="37">
        <v>53.7520593612573</v>
      </c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2"/>
      <c r="XED10" s="52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</row>
    <row r="11" s="57" customFormat="1" ht="28" customHeight="1" spans="2:16379">
      <c r="B11" s="116" t="s">
        <v>19</v>
      </c>
      <c r="C11" s="37">
        <v>31180.660068</v>
      </c>
      <c r="D11" s="37">
        <v>7.30792405533978</v>
      </c>
      <c r="E11" s="173">
        <f>纯净版收入!K9</f>
        <v>25289.138006</v>
      </c>
      <c r="F11" s="173">
        <f>纯净版收入!L9</f>
        <v>5.15</v>
      </c>
      <c r="G11" s="37">
        <v>16749.082745</v>
      </c>
      <c r="H11" s="37">
        <v>53.7162545900983</v>
      </c>
      <c r="I11" s="188">
        <v>45</v>
      </c>
      <c r="J11" s="37">
        <v>593.61344</v>
      </c>
      <c r="K11" s="37">
        <v>1.90378727937582</v>
      </c>
      <c r="L11" s="37">
        <v>3574.442971</v>
      </c>
      <c r="M11" s="37">
        <v>11.4636539547422</v>
      </c>
      <c r="N11" s="37">
        <v>8230.507201</v>
      </c>
      <c r="O11" s="37">
        <v>26.3961929704201</v>
      </c>
      <c r="P11" s="37">
        <v>4350.519133</v>
      </c>
      <c r="Q11" s="37">
        <v>13.9526203855602</v>
      </c>
      <c r="R11" s="37">
        <v>6576.771808</v>
      </c>
      <c r="S11" s="37">
        <v>21.0924714026487</v>
      </c>
      <c r="T11" s="37">
        <v>3905.181647</v>
      </c>
      <c r="U11" s="37">
        <v>12.5243713201819</v>
      </c>
      <c r="V11" s="37">
        <v>2671.590161</v>
      </c>
      <c r="W11" s="37">
        <v>8.5681000824668</v>
      </c>
      <c r="X11" s="37">
        <v>7854.805515</v>
      </c>
      <c r="Y11" s="37">
        <v>25.191274007253</v>
      </c>
      <c r="Z11" s="37">
        <v>6257.817204</v>
      </c>
      <c r="AA11" s="37">
        <v>20.0695469254105</v>
      </c>
      <c r="AB11" s="37">
        <v>3420.782271</v>
      </c>
      <c r="AC11" s="37">
        <v>54.6641450123125</v>
      </c>
      <c r="AD11" s="37">
        <v>1596.988311</v>
      </c>
      <c r="AE11" s="37">
        <v>5.12172708184248</v>
      </c>
      <c r="AF11" s="37">
        <v>1026.927095</v>
      </c>
      <c r="AG11" s="37">
        <v>64.3039831867623</v>
      </c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2"/>
      <c r="XED11" s="52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</row>
    <row r="12" s="52" customFormat="1" ht="28" customHeight="1" spans="2:16379">
      <c r="B12" s="116" t="s">
        <v>20</v>
      </c>
      <c r="C12" s="37">
        <v>18697.166595</v>
      </c>
      <c r="D12" s="37">
        <v>-3.49529565962832</v>
      </c>
      <c r="E12" s="173">
        <f>纯净版收入!K10</f>
        <v>13949.646595</v>
      </c>
      <c r="F12" s="173">
        <f>纯净版收入!L10</f>
        <v>4.55</v>
      </c>
      <c r="G12" s="37">
        <v>9884.620261</v>
      </c>
      <c r="H12" s="37">
        <v>52.8669422223758</v>
      </c>
      <c r="I12" s="188">
        <v>48</v>
      </c>
      <c r="J12" s="37">
        <v>517.554158</v>
      </c>
      <c r="K12" s="37">
        <v>2.76808871210681</v>
      </c>
      <c r="L12" s="37">
        <v>1728.843084</v>
      </c>
      <c r="M12" s="37">
        <v>9.24655120986261</v>
      </c>
      <c r="N12" s="37">
        <v>4338.223019</v>
      </c>
      <c r="O12" s="37">
        <v>23.2025692072516</v>
      </c>
      <c r="P12" s="37">
        <v>3300</v>
      </c>
      <c r="Q12" s="37">
        <v>17.6497330931548</v>
      </c>
      <c r="R12" s="37">
        <v>4063.481787</v>
      </c>
      <c r="S12" s="37">
        <v>21.7331421119532</v>
      </c>
      <c r="T12" s="37">
        <v>2468.920046</v>
      </c>
      <c r="U12" s="37">
        <v>13.2047817697695</v>
      </c>
      <c r="V12" s="37">
        <v>1594.561741</v>
      </c>
      <c r="W12" s="37">
        <v>8.52836034218371</v>
      </c>
      <c r="X12" s="37">
        <v>4749.064547</v>
      </c>
      <c r="Y12" s="37">
        <v>25.3999156656709</v>
      </c>
      <c r="Z12" s="37">
        <v>3971.306076</v>
      </c>
      <c r="AA12" s="37">
        <v>21.2401491735224</v>
      </c>
      <c r="AB12" s="37">
        <v>1680.298668</v>
      </c>
      <c r="AC12" s="37">
        <v>42.3109837379354</v>
      </c>
      <c r="AD12" s="37">
        <v>777.758471</v>
      </c>
      <c r="AE12" s="37">
        <v>4.15976649214854</v>
      </c>
      <c r="AF12" s="37">
        <v>169.138049</v>
      </c>
      <c r="AG12" s="37">
        <v>21.7468604080302</v>
      </c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</row>
    <row r="13" s="52" customFormat="1" ht="28" customHeight="1" spans="2:16379">
      <c r="B13" s="116" t="s">
        <v>21</v>
      </c>
      <c r="C13" s="37">
        <v>9009.535814</v>
      </c>
      <c r="D13" s="37">
        <v>1.94173158611181</v>
      </c>
      <c r="E13" s="173">
        <f>纯净版收入!K11</f>
        <v>7718.045814</v>
      </c>
      <c r="F13" s="173">
        <f>纯净版收入!L11</f>
        <v>8.17</v>
      </c>
      <c r="G13" s="37">
        <v>4485.253594</v>
      </c>
      <c r="H13" s="37">
        <v>49.78340379124</v>
      </c>
      <c r="I13" s="188">
        <v>48</v>
      </c>
      <c r="J13" s="37">
        <v>187.64368</v>
      </c>
      <c r="K13" s="37">
        <v>2.08272306003178</v>
      </c>
      <c r="L13" s="37">
        <v>1139.384079</v>
      </c>
      <c r="M13" s="37">
        <v>12.6464237727931</v>
      </c>
      <c r="N13" s="37">
        <v>2360.622505</v>
      </c>
      <c r="O13" s="37">
        <v>26.2013776706654</v>
      </c>
      <c r="P13" s="37">
        <v>797.60333</v>
      </c>
      <c r="Q13" s="37">
        <v>8.85287928774973</v>
      </c>
      <c r="R13" s="37">
        <v>2103.844698</v>
      </c>
      <c r="S13" s="37">
        <v>23.3513106716421</v>
      </c>
      <c r="T13" s="37">
        <v>1310.976591</v>
      </c>
      <c r="U13" s="37">
        <v>14.5509892858505</v>
      </c>
      <c r="V13" s="37">
        <v>792.868107</v>
      </c>
      <c r="W13" s="37">
        <v>8.80032138579165</v>
      </c>
      <c r="X13" s="37">
        <v>2420.437522</v>
      </c>
      <c r="Y13" s="37">
        <v>26.8652855371179</v>
      </c>
      <c r="Z13" s="37">
        <v>2150.636026</v>
      </c>
      <c r="AA13" s="37">
        <v>23.8706640430699</v>
      </c>
      <c r="AB13" s="37">
        <v>1143.986348</v>
      </c>
      <c r="AC13" s="37">
        <v>53.1929314942109</v>
      </c>
      <c r="AD13" s="37">
        <v>269.801496</v>
      </c>
      <c r="AE13" s="37">
        <v>2.99462149404804</v>
      </c>
      <c r="AF13" s="37">
        <v>138.467047</v>
      </c>
      <c r="AG13" s="37">
        <v>51.3218232859613</v>
      </c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</row>
    <row r="14" s="52" customFormat="1" ht="28" customHeight="1" spans="2:16379">
      <c r="B14" s="116" t="s">
        <v>22</v>
      </c>
      <c r="C14" s="37">
        <v>11157.598722</v>
      </c>
      <c r="D14" s="37">
        <v>3.54310277628246</v>
      </c>
      <c r="E14" s="173">
        <f>纯净版收入!K12</f>
        <v>9642.668722</v>
      </c>
      <c r="F14" s="173">
        <f>纯净版收入!L12</f>
        <v>11.26</v>
      </c>
      <c r="G14" s="37">
        <v>5302.533243</v>
      </c>
      <c r="H14" s="37">
        <v>47.5239643862145</v>
      </c>
      <c r="I14" s="188">
        <v>48</v>
      </c>
      <c r="J14" s="37">
        <v>306.14777</v>
      </c>
      <c r="K14" s="37">
        <v>2.74384997729263</v>
      </c>
      <c r="L14" s="37">
        <v>1380.769284</v>
      </c>
      <c r="M14" s="37">
        <v>12.3751473628234</v>
      </c>
      <c r="N14" s="37">
        <v>3007.231727</v>
      </c>
      <c r="O14" s="37">
        <v>26.9523201356085</v>
      </c>
      <c r="P14" s="37">
        <v>608.384462</v>
      </c>
      <c r="Q14" s="37">
        <v>5.45264691048996</v>
      </c>
      <c r="R14" s="37">
        <v>2648.258532</v>
      </c>
      <c r="S14" s="37">
        <v>23.7350221851795</v>
      </c>
      <c r="T14" s="37">
        <v>1877.106668</v>
      </c>
      <c r="U14" s="37">
        <v>16.8235721212918</v>
      </c>
      <c r="V14" s="37">
        <v>771.151864</v>
      </c>
      <c r="W14" s="37">
        <v>6.91145006388768</v>
      </c>
      <c r="X14" s="37">
        <v>3206.806947</v>
      </c>
      <c r="Y14" s="37">
        <v>28.7410134286061</v>
      </c>
      <c r="Z14" s="37">
        <v>2588.959368</v>
      </c>
      <c r="AA14" s="37">
        <v>23.2035533138077</v>
      </c>
      <c r="AB14" s="37">
        <v>1331.948845</v>
      </c>
      <c r="AC14" s="37">
        <v>51.4472672481123</v>
      </c>
      <c r="AD14" s="37">
        <v>617.847579</v>
      </c>
      <c r="AE14" s="37">
        <v>5.53746011479835</v>
      </c>
      <c r="AF14" s="37">
        <v>233.445787</v>
      </c>
      <c r="AG14" s="37">
        <v>37.7837180130797</v>
      </c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</row>
    <row r="15" s="52" customFormat="1" ht="28" customHeight="1" spans="2:16379">
      <c r="B15" s="116" t="s">
        <v>23</v>
      </c>
      <c r="C15" s="37">
        <v>21026.157776</v>
      </c>
      <c r="D15" s="37">
        <v>-10.4823573380395</v>
      </c>
      <c r="E15" s="173">
        <f>纯净版收入!K13</f>
        <v>16945.897776</v>
      </c>
      <c r="F15" s="173">
        <f>纯净版收入!L13</f>
        <v>-0.53</v>
      </c>
      <c r="G15" s="37">
        <v>10023.05235</v>
      </c>
      <c r="H15" s="37">
        <v>47.6694432562504</v>
      </c>
      <c r="I15" s="188">
        <v>48</v>
      </c>
      <c r="J15" s="37">
        <v>451.41674</v>
      </c>
      <c r="K15" s="37">
        <v>2.14692929069173</v>
      </c>
      <c r="L15" s="37">
        <v>2634.021418</v>
      </c>
      <c r="M15" s="37">
        <v>12.5273549550102</v>
      </c>
      <c r="N15" s="37">
        <v>5711.767601</v>
      </c>
      <c r="O15" s="37">
        <v>27.1650563162786</v>
      </c>
      <c r="P15" s="37">
        <v>1225.846591</v>
      </c>
      <c r="Q15" s="37">
        <v>5.83010269426982</v>
      </c>
      <c r="R15" s="37">
        <v>5401.733954</v>
      </c>
      <c r="S15" s="37">
        <v>25.6905422833159</v>
      </c>
      <c r="T15" s="37">
        <v>3468.216654</v>
      </c>
      <c r="U15" s="37">
        <v>16.494771374534</v>
      </c>
      <c r="V15" s="37">
        <v>1933.5173</v>
      </c>
      <c r="W15" s="37">
        <v>9.19577090878194</v>
      </c>
      <c r="X15" s="37">
        <v>5601.371472</v>
      </c>
      <c r="Y15" s="37">
        <v>26.6400144604337</v>
      </c>
      <c r="Z15" s="37">
        <v>4013.721231</v>
      </c>
      <c r="AA15" s="37">
        <v>19.0891805995169</v>
      </c>
      <c r="AB15" s="37">
        <v>1875.21893</v>
      </c>
      <c r="AC15" s="37">
        <v>46.720208556507</v>
      </c>
      <c r="AD15" s="37">
        <v>1587.650241</v>
      </c>
      <c r="AE15" s="37">
        <v>7.55083386091681</v>
      </c>
      <c r="AF15" s="37">
        <v>1139.353596</v>
      </c>
      <c r="AG15" s="37">
        <v>71.7635135609191</v>
      </c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</row>
    <row r="16" s="52" customFormat="1" ht="28" customHeight="1" spans="2:16379">
      <c r="B16" s="116" t="s">
        <v>24</v>
      </c>
      <c r="C16" s="37">
        <v>23835.111411</v>
      </c>
      <c r="D16" s="37">
        <v>-4.47505170114872</v>
      </c>
      <c r="E16" s="173">
        <f>纯净版收入!K14</f>
        <v>19847.892791</v>
      </c>
      <c r="F16" s="173">
        <f>纯净版收入!L14</f>
        <v>-2.16</v>
      </c>
      <c r="G16" s="37">
        <v>12179.11217</v>
      </c>
      <c r="H16" s="37">
        <v>51.0973578431829</v>
      </c>
      <c r="I16" s="188">
        <v>48</v>
      </c>
      <c r="J16" s="37">
        <v>625.59065</v>
      </c>
      <c r="K16" s="37">
        <v>2.62466006226129</v>
      </c>
      <c r="L16" s="37">
        <v>2854.97272</v>
      </c>
      <c r="M16" s="37">
        <v>11.9780129019343</v>
      </c>
      <c r="N16" s="37">
        <v>6158.067009</v>
      </c>
      <c r="O16" s="37">
        <v>25.8361158998318</v>
      </c>
      <c r="P16" s="37">
        <v>2540.481791</v>
      </c>
      <c r="Q16" s="37">
        <v>10.6585689791555</v>
      </c>
      <c r="R16" s="37">
        <v>5274.226046</v>
      </c>
      <c r="S16" s="37">
        <v>22.1279689238873</v>
      </c>
      <c r="T16" s="37">
        <v>3343.304694</v>
      </c>
      <c r="U16" s="37">
        <v>14.0268053979267</v>
      </c>
      <c r="V16" s="37">
        <v>1930.921352</v>
      </c>
      <c r="W16" s="37">
        <v>8.10116352596058</v>
      </c>
      <c r="X16" s="37">
        <v>6381.773195</v>
      </c>
      <c r="Y16" s="37">
        <v>26.7746732329297</v>
      </c>
      <c r="Z16" s="37">
        <v>5567.572445</v>
      </c>
      <c r="AA16" s="37">
        <v>23.358701157279</v>
      </c>
      <c r="AB16" s="37">
        <v>2165.688885</v>
      </c>
      <c r="AC16" s="37">
        <v>38.8982614307051</v>
      </c>
      <c r="AD16" s="37">
        <v>814.20075</v>
      </c>
      <c r="AE16" s="37">
        <v>3.41597207565073</v>
      </c>
      <c r="AF16" s="37">
        <v>518.748999</v>
      </c>
      <c r="AG16" s="37">
        <v>63.7126653346856</v>
      </c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</row>
    <row r="17" s="52" customFormat="1" ht="28" customHeight="1" spans="2:16379">
      <c r="B17" s="116" t="s">
        <v>25</v>
      </c>
      <c r="C17" s="37">
        <v>28124.961527</v>
      </c>
      <c r="D17" s="37">
        <v>-0.600482871484324</v>
      </c>
      <c r="E17" s="173">
        <f>纯净版收入!K15</f>
        <v>25935.261527</v>
      </c>
      <c r="F17" s="173">
        <f>纯净版收入!L15</f>
        <v>3.07</v>
      </c>
      <c r="G17" s="37">
        <v>12245.558243</v>
      </c>
      <c r="H17" s="37">
        <v>43.5398222011584</v>
      </c>
      <c r="I17" s="188">
        <v>48</v>
      </c>
      <c r="J17" s="37">
        <v>718.71658</v>
      </c>
      <c r="K17" s="37">
        <v>2.5554402245494</v>
      </c>
      <c r="L17" s="37">
        <v>3017.869426</v>
      </c>
      <c r="M17" s="37">
        <v>10.7302170817295</v>
      </c>
      <c r="N17" s="37">
        <v>8208.972237</v>
      </c>
      <c r="O17" s="37">
        <v>29.1874967690867</v>
      </c>
      <c r="P17" s="37">
        <v>300</v>
      </c>
      <c r="Q17" s="37">
        <v>1.06666812579281</v>
      </c>
      <c r="R17" s="37">
        <v>6893.343679</v>
      </c>
      <c r="S17" s="37">
        <v>24.5096999417488</v>
      </c>
      <c r="T17" s="37">
        <v>4140.367488</v>
      </c>
      <c r="U17" s="37">
        <v>14.7213267617282</v>
      </c>
      <c r="V17" s="37">
        <v>2752.976191</v>
      </c>
      <c r="W17" s="37">
        <v>9.78837318002067</v>
      </c>
      <c r="X17" s="37">
        <v>8986.059605</v>
      </c>
      <c r="Y17" s="37">
        <v>31.9504778570928</v>
      </c>
      <c r="Z17" s="37">
        <v>7538.416874</v>
      </c>
      <c r="AA17" s="37">
        <v>26.8032966614483</v>
      </c>
      <c r="AB17" s="37">
        <v>3390.403684</v>
      </c>
      <c r="AC17" s="37">
        <v>44.9750092183613</v>
      </c>
      <c r="AD17" s="37">
        <v>1447.642731</v>
      </c>
      <c r="AE17" s="37">
        <v>5.14718119564452</v>
      </c>
      <c r="AF17" s="37">
        <v>976.730177</v>
      </c>
      <c r="AG17" s="37">
        <v>67.4703886590372</v>
      </c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</row>
    <row r="18" s="52" customFormat="1" ht="28" customHeight="1" spans="2:16379">
      <c r="B18" s="116" t="s">
        <v>26</v>
      </c>
      <c r="C18" s="37">
        <v>16576.79734</v>
      </c>
      <c r="D18" s="37">
        <v>-8.23392601418242</v>
      </c>
      <c r="E18" s="173">
        <f>纯净版收入!K16</f>
        <v>13776.69734</v>
      </c>
      <c r="F18" s="173">
        <f>纯净版收入!L16</f>
        <v>1.48</v>
      </c>
      <c r="G18" s="37">
        <v>7833.738201</v>
      </c>
      <c r="H18" s="37">
        <v>47.2572478285483</v>
      </c>
      <c r="I18" s="188">
        <v>48</v>
      </c>
      <c r="J18" s="37">
        <v>446.328958</v>
      </c>
      <c r="K18" s="37">
        <v>2.69249209509851</v>
      </c>
      <c r="L18" s="37">
        <v>2023.515921</v>
      </c>
      <c r="M18" s="37">
        <v>12.2069171716133</v>
      </c>
      <c r="N18" s="37">
        <v>4268.588969</v>
      </c>
      <c r="O18" s="37">
        <v>25.7503839942583</v>
      </c>
      <c r="P18" s="37">
        <v>1095.304353</v>
      </c>
      <c r="Q18" s="37">
        <v>6.60745456757813</v>
      </c>
      <c r="R18" s="37">
        <v>4125.158121</v>
      </c>
      <c r="S18" s="37">
        <v>24.8851333366183</v>
      </c>
      <c r="T18" s="37">
        <v>2564.857765</v>
      </c>
      <c r="U18" s="37">
        <v>15.4725771956623</v>
      </c>
      <c r="V18" s="37">
        <v>1560.300356</v>
      </c>
      <c r="W18" s="37">
        <v>9.412556140956</v>
      </c>
      <c r="X18" s="37">
        <v>4617.901018</v>
      </c>
      <c r="Y18" s="37">
        <v>27.8576188348334</v>
      </c>
      <c r="Z18" s="37">
        <v>3695.816054</v>
      </c>
      <c r="AA18" s="37">
        <v>22.2951151431523</v>
      </c>
      <c r="AB18" s="37">
        <v>1767.043325</v>
      </c>
      <c r="AC18" s="37">
        <v>47.8119933238431</v>
      </c>
      <c r="AD18" s="37">
        <v>922.084964</v>
      </c>
      <c r="AE18" s="37">
        <v>5.56250369168113</v>
      </c>
      <c r="AF18" s="37">
        <v>522.975899</v>
      </c>
      <c r="AG18" s="37">
        <v>56.7166713934184</v>
      </c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</row>
    <row r="19" s="52" customFormat="1" ht="28" customHeight="1" spans="2:16379">
      <c r="B19" s="116" t="s">
        <v>27</v>
      </c>
      <c r="C19" s="37">
        <v>11626.824598</v>
      </c>
      <c r="D19" s="37">
        <v>-12.8816156348905</v>
      </c>
      <c r="E19" s="173">
        <f>纯净版收入!K17</f>
        <v>10475.894598</v>
      </c>
      <c r="F19" s="173">
        <f>纯净版收入!L17</f>
        <v>-3.58</v>
      </c>
      <c r="G19" s="174">
        <v>6047.371651</v>
      </c>
      <c r="H19" s="174">
        <v>52.0122377354884</v>
      </c>
      <c r="I19" s="188">
        <v>48</v>
      </c>
      <c r="J19" s="174">
        <v>322.519355</v>
      </c>
      <c r="K19" s="37">
        <v>2.77392466258998</v>
      </c>
      <c r="L19" s="37">
        <v>1205.997287</v>
      </c>
      <c r="M19" s="37">
        <v>10.3725421918505</v>
      </c>
      <c r="N19" s="37">
        <v>4073.285009</v>
      </c>
      <c r="O19" s="37">
        <v>35.0335121568848</v>
      </c>
      <c r="P19" s="37">
        <v>445.57</v>
      </c>
      <c r="Q19" s="37">
        <v>3.83225872416313</v>
      </c>
      <c r="R19" s="37">
        <v>2328.284055</v>
      </c>
      <c r="S19" s="37">
        <v>20.0251069015052</v>
      </c>
      <c r="T19" s="37">
        <v>1243.737986</v>
      </c>
      <c r="U19" s="37">
        <v>10.6971424185236</v>
      </c>
      <c r="V19" s="37">
        <v>1084.546069</v>
      </c>
      <c r="W19" s="37">
        <v>9.32796448298153</v>
      </c>
      <c r="X19" s="37">
        <v>3251.168892</v>
      </c>
      <c r="Y19" s="37">
        <v>27.9626553630064</v>
      </c>
      <c r="Z19" s="37">
        <v>2819.57216</v>
      </c>
      <c r="AA19" s="37">
        <v>24.2505779306674</v>
      </c>
      <c r="AB19" s="37">
        <v>1296.355204</v>
      </c>
      <c r="AC19" s="37">
        <v>45.9770181586699</v>
      </c>
      <c r="AD19" s="37">
        <v>431.596732</v>
      </c>
      <c r="AE19" s="37">
        <v>3.71207743233902</v>
      </c>
      <c r="AF19" s="37">
        <v>203.761018</v>
      </c>
      <c r="AG19" s="37">
        <v>47.2109733212716</v>
      </c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</row>
    <row r="20" s="52" customFormat="1" ht="28" customHeight="1" spans="2:16379">
      <c r="B20" s="116" t="s">
        <v>28</v>
      </c>
      <c r="C20" s="37">
        <v>8925.419388</v>
      </c>
      <c r="D20" s="37">
        <v>-15.3555843591356</v>
      </c>
      <c r="E20" s="173">
        <f>纯净版收入!K18</f>
        <v>7065.539388</v>
      </c>
      <c r="F20" s="173">
        <f>纯净版收入!L18</f>
        <v>-9.96</v>
      </c>
      <c r="G20" s="70">
        <v>4726.707193</v>
      </c>
      <c r="H20" s="70">
        <v>52.9578161823403</v>
      </c>
      <c r="I20" s="188">
        <v>48</v>
      </c>
      <c r="J20" s="70">
        <v>272.4476</v>
      </c>
      <c r="K20" s="189">
        <v>3.05249073636023</v>
      </c>
      <c r="L20" s="37">
        <v>1073.786156</v>
      </c>
      <c r="M20" s="37">
        <v>12.030652110798</v>
      </c>
      <c r="N20" s="37">
        <v>2346.81174</v>
      </c>
      <c r="O20" s="37">
        <v>26.2935738700999</v>
      </c>
      <c r="P20" s="37">
        <v>1033.661697</v>
      </c>
      <c r="Q20" s="37">
        <v>11.5810994650821</v>
      </c>
      <c r="R20" s="37">
        <v>1881.991541</v>
      </c>
      <c r="S20" s="37">
        <v>21.0857491305147</v>
      </c>
      <c r="T20" s="37">
        <v>1037.297463</v>
      </c>
      <c r="U20" s="37">
        <v>11.6218344248856</v>
      </c>
      <c r="V20" s="37">
        <v>844.694078</v>
      </c>
      <c r="W20" s="37">
        <v>9.46391470562907</v>
      </c>
      <c r="X20" s="37">
        <v>2316.720654</v>
      </c>
      <c r="Y20" s="37">
        <v>25.956434687145</v>
      </c>
      <c r="Z20" s="37">
        <v>2116.313953</v>
      </c>
      <c r="AA20" s="37">
        <v>23.7110869641076</v>
      </c>
      <c r="AB20" s="37">
        <v>1068.270242</v>
      </c>
      <c r="AC20" s="37">
        <v>50.4778717016756</v>
      </c>
      <c r="AD20" s="37">
        <v>200.406701</v>
      </c>
      <c r="AE20" s="37">
        <v>2.24534772303744</v>
      </c>
      <c r="AF20" s="37">
        <v>109.82215</v>
      </c>
      <c r="AG20" s="37">
        <v>54.7996396587557</v>
      </c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</row>
    <row r="21" s="57" customFormat="1" ht="21" customHeight="1" spans="2:33">
      <c r="B21" s="57" t="s">
        <v>44</v>
      </c>
      <c r="C21" s="175"/>
      <c r="D21" s="175"/>
      <c r="E21" s="175"/>
      <c r="F21" s="175"/>
      <c r="G21" s="176"/>
      <c r="H21" s="176"/>
      <c r="I21" s="190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</row>
    <row r="22" s="57" customFormat="1" ht="28" customHeight="1" spans="2:33">
      <c r="B22" s="177" t="s">
        <v>45</v>
      </c>
      <c r="C22" s="96">
        <v>2591.915808</v>
      </c>
      <c r="D22" s="96">
        <v>8.75566390265323</v>
      </c>
      <c r="E22" s="178">
        <f>纯净版收入!K20</f>
        <v>2591.915808</v>
      </c>
      <c r="F22" s="178">
        <f>纯净版收入!L20</f>
        <v>8.76</v>
      </c>
      <c r="G22" s="70">
        <v>1225.14835</v>
      </c>
      <c r="H22" s="70">
        <v>47.2680611854195</v>
      </c>
      <c r="I22" s="96" t="s">
        <v>79</v>
      </c>
      <c r="J22" s="177">
        <v>2.889</v>
      </c>
      <c r="K22" s="177">
        <v>0.111461953782721</v>
      </c>
      <c r="L22" s="177">
        <v>234.905</v>
      </c>
      <c r="M22" s="177">
        <v>9.06298728048809</v>
      </c>
      <c r="N22" s="177">
        <v>987.35435</v>
      </c>
      <c r="O22" s="177">
        <v>38.0936119511487</v>
      </c>
      <c r="P22" s="177">
        <v>0</v>
      </c>
      <c r="Q22" s="177">
        <v>0</v>
      </c>
      <c r="R22" s="177">
        <v>235.662</v>
      </c>
      <c r="S22" s="177">
        <v>9.09219347606217</v>
      </c>
      <c r="T22" s="177">
        <v>16.99966</v>
      </c>
      <c r="U22" s="177">
        <v>0.655872383953607</v>
      </c>
      <c r="V22" s="177">
        <v>218.66234</v>
      </c>
      <c r="W22" s="177">
        <v>8.43632109210856</v>
      </c>
      <c r="X22" s="177">
        <v>1131.105458</v>
      </c>
      <c r="Y22" s="177">
        <v>43.6397453385183</v>
      </c>
      <c r="Z22" s="177">
        <v>1068.235859</v>
      </c>
      <c r="AA22" s="177">
        <v>41.2141418985473</v>
      </c>
      <c r="AB22" s="177">
        <v>0</v>
      </c>
      <c r="AC22" s="177">
        <v>0</v>
      </c>
      <c r="AD22" s="177">
        <v>62.869599</v>
      </c>
      <c r="AE22" s="177">
        <v>2.42560343997099</v>
      </c>
      <c r="AF22" s="177">
        <v>0</v>
      </c>
      <c r="AG22" s="177">
        <v>0</v>
      </c>
    </row>
    <row r="23" s="57" customFormat="1" ht="28" customHeight="1" spans="2:33">
      <c r="B23" s="177" t="s">
        <v>46</v>
      </c>
      <c r="C23" s="96">
        <v>1795.558786</v>
      </c>
      <c r="D23" s="96">
        <v>26.0940022180427</v>
      </c>
      <c r="E23" s="178">
        <f>纯净版收入!K21</f>
        <v>1065.318786</v>
      </c>
      <c r="F23" s="178">
        <f>纯净版收入!L21</f>
        <v>9.98</v>
      </c>
      <c r="G23" s="70">
        <v>500.487332</v>
      </c>
      <c r="H23" s="70">
        <v>27.8736255199388</v>
      </c>
      <c r="I23" s="96" t="s">
        <v>79</v>
      </c>
      <c r="J23" s="177">
        <v>11.1635</v>
      </c>
      <c r="K23" s="177">
        <v>0.621728460635318</v>
      </c>
      <c r="L23" s="177">
        <v>81.6757</v>
      </c>
      <c r="M23" s="177">
        <v>4.54876223696081</v>
      </c>
      <c r="N23" s="177">
        <v>407.648132</v>
      </c>
      <c r="O23" s="177">
        <v>22.7031348223427</v>
      </c>
      <c r="P23" s="177">
        <v>0</v>
      </c>
      <c r="Q23" s="177">
        <v>0</v>
      </c>
      <c r="R23" s="177">
        <v>522.876176</v>
      </c>
      <c r="S23" s="177">
        <v>29.120526717191</v>
      </c>
      <c r="T23" s="177">
        <v>232.136218</v>
      </c>
      <c r="U23" s="177">
        <v>12.9283552178837</v>
      </c>
      <c r="V23" s="177">
        <v>290.739958</v>
      </c>
      <c r="W23" s="177">
        <v>16.1921714993073</v>
      </c>
      <c r="X23" s="177">
        <v>772.195278</v>
      </c>
      <c r="Y23" s="177">
        <v>43.0058477628702</v>
      </c>
      <c r="Z23" s="177">
        <v>763.353341</v>
      </c>
      <c r="AA23" s="177">
        <v>42.5134140386758</v>
      </c>
      <c r="AB23" s="177">
        <v>44.75127</v>
      </c>
      <c r="AC23" s="177">
        <v>5.86245812998937</v>
      </c>
      <c r="AD23" s="177">
        <v>8.841937</v>
      </c>
      <c r="AE23" s="177">
        <v>0.492433724194425</v>
      </c>
      <c r="AF23" s="177">
        <v>0</v>
      </c>
      <c r="AG23" s="177">
        <v>0</v>
      </c>
    </row>
    <row r="24" s="57" customFormat="1" ht="28" customHeight="1" spans="2:33">
      <c r="B24" s="179" t="s">
        <v>47</v>
      </c>
      <c r="C24" s="78">
        <v>2251.308115</v>
      </c>
      <c r="D24" s="78">
        <v>2.58405108126548</v>
      </c>
      <c r="E24" s="178">
        <f>纯净版收入!K22</f>
        <v>2181.098115</v>
      </c>
      <c r="F24" s="178">
        <f>纯净版收入!L22</f>
        <v>1.88</v>
      </c>
      <c r="G24" s="70">
        <v>1274.847016</v>
      </c>
      <c r="H24" s="70">
        <v>56.6269453526134</v>
      </c>
      <c r="I24" s="192" t="s">
        <v>79</v>
      </c>
      <c r="J24" s="70">
        <v>226.4932</v>
      </c>
      <c r="K24" s="70">
        <v>10.0605154172777</v>
      </c>
      <c r="L24" s="70">
        <v>484.30085</v>
      </c>
      <c r="M24" s="70">
        <v>21.5119754943006</v>
      </c>
      <c r="N24" s="70">
        <v>493.84244</v>
      </c>
      <c r="O24" s="70">
        <v>21.9357997561342</v>
      </c>
      <c r="P24" s="70">
        <v>70.210526</v>
      </c>
      <c r="Q24" s="70">
        <v>3.11865468490083</v>
      </c>
      <c r="R24" s="70">
        <v>178.0809</v>
      </c>
      <c r="S24" s="70">
        <v>7.91010785300705</v>
      </c>
      <c r="T24" s="70">
        <v>83.63825</v>
      </c>
      <c r="U24" s="70">
        <v>3.71509565673111</v>
      </c>
      <c r="V24" s="70">
        <v>94.44265</v>
      </c>
      <c r="W24" s="70">
        <v>4.19501219627594</v>
      </c>
      <c r="X24" s="70">
        <v>798.380199</v>
      </c>
      <c r="Y24" s="70">
        <v>35.4629467943796</v>
      </c>
      <c r="Z24" s="70">
        <v>797.940492</v>
      </c>
      <c r="AA24" s="70">
        <v>35.4434156161694</v>
      </c>
      <c r="AB24" s="70">
        <v>478.764295</v>
      </c>
      <c r="AC24" s="70">
        <v>59.9999999749355</v>
      </c>
      <c r="AD24" s="70">
        <v>0.439707</v>
      </c>
      <c r="AE24" s="70">
        <v>0.0195311782101403</v>
      </c>
      <c r="AF24" s="70">
        <v>0</v>
      </c>
      <c r="AG24" s="70">
        <v>0</v>
      </c>
    </row>
    <row r="25" s="57" customFormat="1" ht="28" customHeight="1" spans="2:33">
      <c r="B25" s="179" t="s">
        <v>48</v>
      </c>
      <c r="C25" s="78">
        <v>1209.939336</v>
      </c>
      <c r="D25" s="78">
        <v>7.84556879718741</v>
      </c>
      <c r="E25" s="178">
        <f>纯净版收入!K23</f>
        <v>1209.589336</v>
      </c>
      <c r="F25" s="178">
        <f>纯净版收入!L23</f>
        <v>7.89</v>
      </c>
      <c r="G25" s="70">
        <v>820.53972</v>
      </c>
      <c r="H25" s="70">
        <v>67.8166000216725</v>
      </c>
      <c r="I25" s="192" t="s">
        <v>79</v>
      </c>
      <c r="J25" s="70">
        <v>215.777965</v>
      </c>
      <c r="K25" s="70">
        <v>17.8337837757512</v>
      </c>
      <c r="L25" s="70">
        <v>435.527716</v>
      </c>
      <c r="M25" s="70">
        <v>35.9958307860155</v>
      </c>
      <c r="N25" s="70">
        <v>169.742162</v>
      </c>
      <c r="O25" s="70">
        <v>14.0289812017484</v>
      </c>
      <c r="P25" s="70">
        <v>-0.508123</v>
      </c>
      <c r="Q25" s="70">
        <v>-0.0419957418427133</v>
      </c>
      <c r="R25" s="70">
        <v>122.88474</v>
      </c>
      <c r="S25" s="70">
        <v>10.1562728265576</v>
      </c>
      <c r="T25" s="70">
        <v>56.448557</v>
      </c>
      <c r="U25" s="70">
        <v>4.66540390253086</v>
      </c>
      <c r="V25" s="70">
        <v>66.436183</v>
      </c>
      <c r="W25" s="70">
        <v>5.49086892402678</v>
      </c>
      <c r="X25" s="70">
        <v>266.514876</v>
      </c>
      <c r="Y25" s="70">
        <v>22.0271271517699</v>
      </c>
      <c r="Z25" s="70">
        <v>263.9339</v>
      </c>
      <c r="AA25" s="70">
        <v>21.8138126554801</v>
      </c>
      <c r="AB25" s="70">
        <v>266.005266</v>
      </c>
      <c r="AC25" s="70">
        <v>100.784804831816</v>
      </c>
      <c r="AD25" s="70">
        <v>2.580976</v>
      </c>
      <c r="AE25" s="70">
        <v>0.213314496289754</v>
      </c>
      <c r="AF25" s="70">
        <v>0</v>
      </c>
      <c r="AG25" s="70">
        <v>0</v>
      </c>
    </row>
    <row r="26" s="57" customFormat="1" ht="28" customHeight="1" spans="3:33">
      <c r="C26" s="175"/>
      <c r="D26" s="175"/>
      <c r="E26" s="175"/>
      <c r="F26" s="175"/>
      <c r="G26" s="176"/>
      <c r="H26" s="176"/>
      <c r="I26" s="193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</row>
    <row r="27" s="57" customFormat="1" ht="28" customHeight="1" spans="2:33">
      <c r="B27" s="88" t="s">
        <v>49</v>
      </c>
      <c r="C27" s="180">
        <v>44379.489734</v>
      </c>
      <c r="D27" s="181" t="s">
        <v>79</v>
      </c>
      <c r="E27" s="181" t="s">
        <v>79</v>
      </c>
      <c r="F27" s="181" t="s">
        <v>79</v>
      </c>
      <c r="G27" s="70">
        <v>11363.405399</v>
      </c>
      <c r="H27" s="70">
        <v>25.6050834903905</v>
      </c>
      <c r="I27" s="187" t="s">
        <v>79</v>
      </c>
      <c r="J27" s="177">
        <v>650.89877</v>
      </c>
      <c r="K27" s="189">
        <v>1.46666573658537</v>
      </c>
      <c r="L27" s="96">
        <v>6169.753026</v>
      </c>
      <c r="M27" s="37">
        <v>13.9022622003543</v>
      </c>
      <c r="N27" s="177">
        <v>4424.429603</v>
      </c>
      <c r="O27" s="37">
        <v>9.96953689535181</v>
      </c>
      <c r="P27" s="76">
        <v>118.324</v>
      </c>
      <c r="Q27" s="76">
        <v>0.266618658099058</v>
      </c>
      <c r="R27" s="76">
        <v>2847.253325</v>
      </c>
      <c r="S27" s="37">
        <v>6.41569639954347</v>
      </c>
      <c r="T27" s="76">
        <v>1051.121235</v>
      </c>
      <c r="U27" s="194">
        <v>2.36848427347896</v>
      </c>
      <c r="V27" s="76">
        <v>1796.13209</v>
      </c>
      <c r="W27" s="37">
        <v>4.0472121260645</v>
      </c>
      <c r="X27" s="76">
        <v>30168.83101</v>
      </c>
      <c r="Y27" s="37">
        <v>67.979220110066</v>
      </c>
      <c r="Z27" s="76">
        <v>30049.745356</v>
      </c>
      <c r="AA27" s="37">
        <v>67.7108852222298</v>
      </c>
      <c r="AB27" s="195" t="s">
        <v>79</v>
      </c>
      <c r="AC27" s="195" t="s">
        <v>79</v>
      </c>
      <c r="AD27" s="195">
        <v>119.085654</v>
      </c>
      <c r="AE27" s="196">
        <v>0.268334887836185</v>
      </c>
      <c r="AF27" s="195" t="s">
        <v>79</v>
      </c>
      <c r="AG27" s="195" t="s">
        <v>79</v>
      </c>
    </row>
    <row r="28" ht="24" customHeight="1" spans="2:2">
      <c r="B28" s="52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zoomScale="130" zoomScaleNormal="130" zoomScaleSheetLayoutView="70" topLeftCell="J1" workbookViewId="0">
      <selection activeCell="V7" sqref="V7"/>
    </sheetView>
  </sheetViews>
  <sheetFormatPr defaultColWidth="8.89166666666667" defaultRowHeight="13.5"/>
  <cols>
    <col min="1" max="1" width="1.10833333333333" style="25" customWidth="1"/>
    <col min="2" max="2" width="18.375" style="23" customWidth="1"/>
    <col min="3" max="3" width="12.35" style="23" customWidth="1"/>
    <col min="4" max="5" width="9.625" style="23" customWidth="1"/>
    <col min="6" max="6" width="11.4666666666667" style="23" customWidth="1"/>
    <col min="7" max="7" width="11.325" style="23" customWidth="1"/>
    <col min="8" max="8" width="9.625" style="23" customWidth="1"/>
    <col min="9" max="9" width="9.10833333333333" style="23" customWidth="1"/>
    <col min="10" max="10" width="9.625" style="23" customWidth="1"/>
    <col min="11" max="11" width="13" style="23" customWidth="1"/>
    <col min="12" max="12" width="6.76666666666667" style="23" customWidth="1"/>
    <col min="13" max="13" width="11.475" style="23" customWidth="1"/>
    <col min="14" max="18" width="9.625" style="23" customWidth="1"/>
    <col min="19" max="19" width="9.85" style="23" customWidth="1"/>
    <col min="20" max="20" width="10.5833333333333" style="23" customWidth="1"/>
    <col min="21" max="21" width="13.525" style="23" customWidth="1"/>
    <col min="22" max="16337" width="8.89166666666667" style="23"/>
    <col min="16338" max="16384" width="8.89166666666667" style="25"/>
  </cols>
  <sheetData>
    <row r="1" s="108" customFormat="1" ht="38" customHeight="1" spans="2:21">
      <c r="B1" s="134" t="s">
        <v>80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="133" customFormat="1" ht="25" customHeight="1" spans="1:16384">
      <c r="A2" s="135"/>
      <c r="B2" s="136" t="s">
        <v>5</v>
      </c>
      <c r="C2" s="136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  <c r="RH2" s="154"/>
      <c r="RI2" s="154"/>
      <c r="RJ2" s="154"/>
      <c r="RK2" s="154"/>
      <c r="RL2" s="154"/>
      <c r="RM2" s="154"/>
      <c r="RN2" s="154"/>
      <c r="RO2" s="154"/>
      <c r="RP2" s="154"/>
      <c r="RQ2" s="154"/>
      <c r="RR2" s="154"/>
      <c r="RS2" s="154"/>
      <c r="RT2" s="154"/>
      <c r="RU2" s="154"/>
      <c r="RV2" s="154"/>
      <c r="RW2" s="154"/>
      <c r="RX2" s="154"/>
      <c r="RY2" s="154"/>
      <c r="RZ2" s="154"/>
      <c r="SA2" s="154"/>
      <c r="SB2" s="154"/>
      <c r="SC2" s="154"/>
      <c r="SD2" s="154"/>
      <c r="SE2" s="154"/>
      <c r="SF2" s="154"/>
      <c r="SG2" s="154"/>
      <c r="SH2" s="154"/>
      <c r="SI2" s="154"/>
      <c r="SJ2" s="154"/>
      <c r="SK2" s="154"/>
      <c r="SL2" s="154"/>
      <c r="SM2" s="154"/>
      <c r="SN2" s="154"/>
      <c r="SO2" s="154"/>
      <c r="SP2" s="154"/>
      <c r="SQ2" s="154"/>
      <c r="SR2" s="154"/>
      <c r="SS2" s="154"/>
      <c r="ST2" s="154"/>
      <c r="SU2" s="154"/>
      <c r="SV2" s="154"/>
      <c r="SW2" s="154"/>
      <c r="SX2" s="154"/>
      <c r="SY2" s="154"/>
      <c r="SZ2" s="154"/>
      <c r="TA2" s="154"/>
      <c r="TB2" s="154"/>
      <c r="TC2" s="154"/>
      <c r="TD2" s="154"/>
      <c r="TE2" s="154"/>
      <c r="TF2" s="154"/>
      <c r="TG2" s="154"/>
      <c r="TH2" s="154"/>
      <c r="TI2" s="154"/>
      <c r="TJ2" s="154"/>
      <c r="TK2" s="154"/>
      <c r="TL2" s="154"/>
      <c r="TM2" s="154"/>
      <c r="TN2" s="154"/>
      <c r="TO2" s="154"/>
      <c r="TP2" s="154"/>
      <c r="TQ2" s="154"/>
      <c r="TR2" s="154"/>
      <c r="TS2" s="154"/>
      <c r="TT2" s="154"/>
      <c r="TU2" s="154"/>
      <c r="TV2" s="154"/>
      <c r="TW2" s="154"/>
      <c r="TX2" s="154"/>
      <c r="TY2" s="154"/>
      <c r="TZ2" s="154"/>
      <c r="UA2" s="154"/>
      <c r="UB2" s="154"/>
      <c r="UC2" s="154"/>
      <c r="UD2" s="154"/>
      <c r="UE2" s="154"/>
      <c r="UF2" s="154"/>
      <c r="UG2" s="154"/>
      <c r="UH2" s="154"/>
      <c r="UI2" s="154"/>
      <c r="UJ2" s="154"/>
      <c r="UK2" s="154"/>
      <c r="UL2" s="154"/>
      <c r="UM2" s="154"/>
      <c r="UN2" s="154"/>
      <c r="UO2" s="154"/>
      <c r="UP2" s="154"/>
      <c r="UQ2" s="154"/>
      <c r="UR2" s="154"/>
      <c r="US2" s="154"/>
      <c r="UT2" s="154"/>
      <c r="UU2" s="154"/>
      <c r="UV2" s="154"/>
      <c r="UW2" s="154"/>
      <c r="UX2" s="154"/>
      <c r="UY2" s="154"/>
      <c r="UZ2" s="154"/>
      <c r="VA2" s="154"/>
      <c r="VB2" s="154"/>
      <c r="VC2" s="154"/>
      <c r="VD2" s="154"/>
      <c r="VE2" s="154"/>
      <c r="VF2" s="154"/>
      <c r="VG2" s="154"/>
      <c r="VH2" s="154"/>
      <c r="VI2" s="154"/>
      <c r="VJ2" s="154"/>
      <c r="VK2" s="154"/>
      <c r="VL2" s="154"/>
      <c r="VM2" s="154"/>
      <c r="VN2" s="154"/>
      <c r="VO2" s="154"/>
      <c r="VP2" s="154"/>
      <c r="VQ2" s="154"/>
      <c r="VR2" s="154"/>
      <c r="VS2" s="154"/>
      <c r="VT2" s="154"/>
      <c r="VU2" s="154"/>
      <c r="VV2" s="154"/>
      <c r="VW2" s="154"/>
      <c r="VX2" s="154"/>
      <c r="VY2" s="154"/>
      <c r="VZ2" s="154"/>
      <c r="WA2" s="154"/>
      <c r="WB2" s="154"/>
      <c r="WC2" s="154"/>
      <c r="WD2" s="154"/>
      <c r="WE2" s="154"/>
      <c r="WF2" s="154"/>
      <c r="WG2" s="154"/>
      <c r="WH2" s="154"/>
      <c r="WI2" s="154"/>
      <c r="WJ2" s="154"/>
      <c r="WK2" s="154"/>
      <c r="WL2" s="154"/>
      <c r="WM2" s="154"/>
      <c r="WN2" s="154"/>
      <c r="WO2" s="154"/>
      <c r="WP2" s="154"/>
      <c r="WQ2" s="154"/>
      <c r="WR2" s="154"/>
      <c r="WS2" s="154"/>
      <c r="WT2" s="154"/>
      <c r="WU2" s="154"/>
      <c r="WV2" s="154"/>
      <c r="WW2" s="154"/>
      <c r="WX2" s="154"/>
      <c r="WY2" s="154"/>
      <c r="WZ2" s="154"/>
      <c r="XA2" s="154"/>
      <c r="XB2" s="154"/>
      <c r="XC2" s="154"/>
      <c r="XD2" s="154"/>
      <c r="XE2" s="154"/>
      <c r="XF2" s="154"/>
      <c r="XG2" s="154"/>
      <c r="XH2" s="154"/>
      <c r="XI2" s="154"/>
      <c r="XJ2" s="154"/>
      <c r="XK2" s="154"/>
      <c r="XL2" s="154"/>
      <c r="XM2" s="154"/>
      <c r="XN2" s="154"/>
      <c r="XO2" s="154"/>
      <c r="XP2" s="154"/>
      <c r="XQ2" s="154"/>
      <c r="XR2" s="154"/>
      <c r="XS2" s="154"/>
      <c r="XT2" s="154"/>
      <c r="XU2" s="154"/>
      <c r="XV2" s="154"/>
      <c r="XW2" s="154"/>
      <c r="XX2" s="154"/>
      <c r="XY2" s="154"/>
      <c r="XZ2" s="154"/>
      <c r="YA2" s="154"/>
      <c r="YB2" s="154"/>
      <c r="YC2" s="154"/>
      <c r="YD2" s="154"/>
      <c r="YE2" s="154"/>
      <c r="YF2" s="154"/>
      <c r="YG2" s="154"/>
      <c r="YH2" s="154"/>
      <c r="YI2" s="154"/>
      <c r="YJ2" s="154"/>
      <c r="YK2" s="154"/>
      <c r="YL2" s="154"/>
      <c r="YM2" s="154"/>
      <c r="YN2" s="154"/>
      <c r="YO2" s="154"/>
      <c r="YP2" s="154"/>
      <c r="YQ2" s="154"/>
      <c r="YR2" s="154"/>
      <c r="YS2" s="154"/>
      <c r="YT2" s="154"/>
      <c r="YU2" s="154"/>
      <c r="YV2" s="154"/>
      <c r="YW2" s="154"/>
      <c r="YX2" s="154"/>
      <c r="YY2" s="154"/>
      <c r="YZ2" s="154"/>
      <c r="ZA2" s="154"/>
      <c r="ZB2" s="154"/>
      <c r="ZC2" s="154"/>
      <c r="ZD2" s="154"/>
      <c r="ZE2" s="154"/>
      <c r="ZF2" s="154"/>
      <c r="ZG2" s="154"/>
      <c r="ZH2" s="154"/>
      <c r="ZI2" s="154"/>
      <c r="ZJ2" s="154"/>
      <c r="ZK2" s="154"/>
      <c r="ZL2" s="154"/>
      <c r="ZM2" s="154"/>
      <c r="ZN2" s="154"/>
      <c r="ZO2" s="154"/>
      <c r="ZP2" s="154"/>
      <c r="ZQ2" s="154"/>
      <c r="ZR2" s="154"/>
      <c r="ZS2" s="154"/>
      <c r="ZT2" s="154"/>
      <c r="ZU2" s="154"/>
      <c r="ZV2" s="154"/>
      <c r="ZW2" s="154"/>
      <c r="ZX2" s="154"/>
      <c r="ZY2" s="154"/>
      <c r="ZZ2" s="154"/>
      <c r="AAA2" s="154"/>
      <c r="AAB2" s="154"/>
      <c r="AAC2" s="154"/>
      <c r="AAD2" s="154"/>
      <c r="AAE2" s="154"/>
      <c r="AAF2" s="154"/>
      <c r="AAG2" s="154"/>
      <c r="AAH2" s="154"/>
      <c r="AAI2" s="154"/>
      <c r="AAJ2" s="154"/>
      <c r="AAK2" s="154"/>
      <c r="AAL2" s="154"/>
      <c r="AAM2" s="154"/>
      <c r="AAN2" s="154"/>
      <c r="AAO2" s="154"/>
      <c r="AAP2" s="154"/>
      <c r="AAQ2" s="154"/>
      <c r="AAR2" s="154"/>
      <c r="AAS2" s="154"/>
      <c r="AAT2" s="154"/>
      <c r="AAU2" s="154"/>
      <c r="AAV2" s="154"/>
      <c r="AAW2" s="154"/>
      <c r="AAX2" s="154"/>
      <c r="AAY2" s="154"/>
      <c r="AAZ2" s="154"/>
      <c r="ABA2" s="154"/>
      <c r="ABB2" s="154"/>
      <c r="ABC2" s="154"/>
      <c r="ABD2" s="154"/>
      <c r="ABE2" s="154"/>
      <c r="ABF2" s="154"/>
      <c r="ABG2" s="154"/>
      <c r="ABH2" s="154"/>
      <c r="ABI2" s="154"/>
      <c r="ABJ2" s="154"/>
      <c r="ABK2" s="154"/>
      <c r="ABL2" s="154"/>
      <c r="ABM2" s="154"/>
      <c r="ABN2" s="154"/>
      <c r="ABO2" s="154"/>
      <c r="ABP2" s="154"/>
      <c r="ABQ2" s="154"/>
      <c r="ABR2" s="154"/>
      <c r="ABS2" s="154"/>
      <c r="ABT2" s="154"/>
      <c r="ABU2" s="154"/>
      <c r="ABV2" s="154"/>
      <c r="ABW2" s="154"/>
      <c r="ABX2" s="154"/>
      <c r="ABY2" s="154"/>
      <c r="ABZ2" s="154"/>
      <c r="ACA2" s="154"/>
      <c r="ACB2" s="154"/>
      <c r="ACC2" s="154"/>
      <c r="ACD2" s="154"/>
      <c r="ACE2" s="154"/>
      <c r="ACF2" s="154"/>
      <c r="ACG2" s="154"/>
      <c r="ACH2" s="154"/>
      <c r="ACI2" s="154"/>
      <c r="ACJ2" s="154"/>
      <c r="ACK2" s="154"/>
      <c r="ACL2" s="154"/>
      <c r="ACM2" s="154"/>
      <c r="ACN2" s="154"/>
      <c r="ACO2" s="154"/>
      <c r="ACP2" s="154"/>
      <c r="ACQ2" s="154"/>
      <c r="ACR2" s="154"/>
      <c r="ACS2" s="154"/>
      <c r="ACT2" s="154"/>
      <c r="ACU2" s="154"/>
      <c r="ACV2" s="154"/>
      <c r="ACW2" s="154"/>
      <c r="ACX2" s="154"/>
      <c r="ACY2" s="154"/>
      <c r="ACZ2" s="154"/>
      <c r="ADA2" s="154"/>
      <c r="ADB2" s="154"/>
      <c r="ADC2" s="154"/>
      <c r="ADD2" s="154"/>
      <c r="ADE2" s="154"/>
      <c r="ADF2" s="154"/>
      <c r="ADG2" s="154"/>
      <c r="ADH2" s="154"/>
      <c r="ADI2" s="154"/>
      <c r="ADJ2" s="154"/>
      <c r="ADK2" s="154"/>
      <c r="ADL2" s="154"/>
      <c r="ADM2" s="154"/>
      <c r="ADN2" s="154"/>
      <c r="ADO2" s="154"/>
      <c r="ADP2" s="154"/>
      <c r="ADQ2" s="154"/>
      <c r="ADR2" s="154"/>
      <c r="ADS2" s="154"/>
      <c r="ADT2" s="154"/>
      <c r="ADU2" s="154"/>
      <c r="ADV2" s="154"/>
      <c r="ADW2" s="154"/>
      <c r="ADX2" s="154"/>
      <c r="ADY2" s="154"/>
      <c r="ADZ2" s="154"/>
      <c r="AEA2" s="154"/>
      <c r="AEB2" s="154"/>
      <c r="AEC2" s="154"/>
      <c r="AED2" s="154"/>
      <c r="AEE2" s="154"/>
      <c r="AEF2" s="154"/>
      <c r="AEG2" s="154"/>
      <c r="AEH2" s="154"/>
      <c r="AEI2" s="154"/>
      <c r="AEJ2" s="154"/>
      <c r="AEK2" s="154"/>
      <c r="AEL2" s="154"/>
      <c r="AEM2" s="154"/>
      <c r="AEN2" s="154"/>
      <c r="AEO2" s="154"/>
      <c r="AEP2" s="154"/>
      <c r="AEQ2" s="154"/>
      <c r="AER2" s="154"/>
      <c r="AES2" s="154"/>
      <c r="AET2" s="154"/>
      <c r="AEU2" s="154"/>
      <c r="AEV2" s="154"/>
      <c r="AEW2" s="154"/>
      <c r="AEX2" s="154"/>
      <c r="AEY2" s="154"/>
      <c r="AEZ2" s="154"/>
      <c r="AFA2" s="154"/>
      <c r="AFB2" s="154"/>
      <c r="AFC2" s="154"/>
      <c r="AFD2" s="154"/>
      <c r="AFE2" s="154"/>
      <c r="AFF2" s="154"/>
      <c r="AFG2" s="154"/>
      <c r="AFH2" s="154"/>
      <c r="AFI2" s="154"/>
      <c r="AFJ2" s="154"/>
      <c r="AFK2" s="154"/>
      <c r="AFL2" s="154"/>
      <c r="AFM2" s="154"/>
      <c r="AFN2" s="154"/>
      <c r="AFO2" s="154"/>
      <c r="AFP2" s="154"/>
      <c r="AFQ2" s="154"/>
      <c r="AFR2" s="154"/>
      <c r="AFS2" s="154"/>
      <c r="AFT2" s="154"/>
      <c r="AFU2" s="154"/>
      <c r="AFV2" s="154"/>
      <c r="AFW2" s="154"/>
      <c r="AFX2" s="154"/>
      <c r="AFY2" s="154"/>
      <c r="AFZ2" s="154"/>
      <c r="AGA2" s="154"/>
      <c r="AGB2" s="154"/>
      <c r="AGC2" s="154"/>
      <c r="AGD2" s="154"/>
      <c r="AGE2" s="154"/>
      <c r="AGF2" s="154"/>
      <c r="AGG2" s="154"/>
      <c r="AGH2" s="154"/>
      <c r="AGI2" s="154"/>
      <c r="AGJ2" s="154"/>
      <c r="AGK2" s="154"/>
      <c r="AGL2" s="154"/>
      <c r="AGM2" s="154"/>
      <c r="AGN2" s="154"/>
      <c r="AGO2" s="154"/>
      <c r="AGP2" s="154"/>
      <c r="AGQ2" s="154"/>
      <c r="AGR2" s="154"/>
      <c r="AGS2" s="154"/>
      <c r="AGT2" s="154"/>
      <c r="AGU2" s="154"/>
      <c r="AGV2" s="154"/>
      <c r="AGW2" s="154"/>
      <c r="AGX2" s="154"/>
      <c r="AGY2" s="154"/>
      <c r="AGZ2" s="154"/>
      <c r="AHA2" s="154"/>
      <c r="AHB2" s="154"/>
      <c r="AHC2" s="154"/>
      <c r="AHD2" s="154"/>
      <c r="AHE2" s="154"/>
      <c r="AHF2" s="154"/>
      <c r="AHG2" s="154"/>
      <c r="AHH2" s="154"/>
      <c r="AHI2" s="154"/>
      <c r="AHJ2" s="154"/>
      <c r="AHK2" s="154"/>
      <c r="AHL2" s="154"/>
      <c r="AHM2" s="154"/>
      <c r="AHN2" s="154"/>
      <c r="AHO2" s="154"/>
      <c r="AHP2" s="154"/>
      <c r="AHQ2" s="154"/>
      <c r="AHR2" s="154"/>
      <c r="AHS2" s="154"/>
      <c r="AHT2" s="154"/>
      <c r="AHU2" s="154"/>
      <c r="AHV2" s="154"/>
      <c r="AHW2" s="154"/>
      <c r="AHX2" s="154"/>
      <c r="AHY2" s="154"/>
      <c r="AHZ2" s="154"/>
      <c r="AIA2" s="154"/>
      <c r="AIB2" s="154"/>
      <c r="AIC2" s="154"/>
      <c r="AID2" s="154"/>
      <c r="AIE2" s="154"/>
      <c r="AIF2" s="154"/>
      <c r="AIG2" s="154"/>
      <c r="AIH2" s="154"/>
      <c r="AII2" s="154"/>
      <c r="AIJ2" s="154"/>
      <c r="AIK2" s="154"/>
      <c r="AIL2" s="154"/>
      <c r="AIM2" s="154"/>
      <c r="AIN2" s="154"/>
      <c r="AIO2" s="154"/>
      <c r="AIP2" s="154"/>
      <c r="AIQ2" s="154"/>
      <c r="AIR2" s="154"/>
      <c r="AIS2" s="154"/>
      <c r="AIT2" s="154"/>
      <c r="AIU2" s="154"/>
      <c r="AIV2" s="154"/>
      <c r="AIW2" s="154"/>
      <c r="AIX2" s="154"/>
      <c r="AIY2" s="154"/>
      <c r="AIZ2" s="154"/>
      <c r="AJA2" s="154"/>
      <c r="AJB2" s="154"/>
      <c r="AJC2" s="154"/>
      <c r="AJD2" s="154"/>
      <c r="AJE2" s="154"/>
      <c r="AJF2" s="154"/>
      <c r="AJG2" s="154"/>
      <c r="AJH2" s="154"/>
      <c r="AJI2" s="154"/>
      <c r="AJJ2" s="154"/>
      <c r="AJK2" s="154"/>
      <c r="AJL2" s="154"/>
      <c r="AJM2" s="154"/>
      <c r="AJN2" s="154"/>
      <c r="AJO2" s="154"/>
      <c r="AJP2" s="154"/>
      <c r="AJQ2" s="154"/>
      <c r="AJR2" s="154"/>
      <c r="AJS2" s="154"/>
      <c r="AJT2" s="154"/>
      <c r="AJU2" s="154"/>
      <c r="AJV2" s="154"/>
      <c r="AJW2" s="154"/>
      <c r="AJX2" s="154"/>
      <c r="AJY2" s="154"/>
      <c r="AJZ2" s="154"/>
      <c r="AKA2" s="154"/>
      <c r="AKB2" s="154"/>
      <c r="AKC2" s="154"/>
      <c r="AKD2" s="154"/>
      <c r="AKE2" s="154"/>
      <c r="AKF2" s="154"/>
      <c r="AKG2" s="154"/>
      <c r="AKH2" s="154"/>
      <c r="AKI2" s="154"/>
      <c r="AKJ2" s="154"/>
      <c r="AKK2" s="154"/>
      <c r="AKL2" s="154"/>
      <c r="AKM2" s="154"/>
      <c r="AKN2" s="154"/>
      <c r="AKO2" s="154"/>
      <c r="AKP2" s="154"/>
      <c r="AKQ2" s="154"/>
      <c r="AKR2" s="154"/>
      <c r="AKS2" s="154"/>
      <c r="AKT2" s="154"/>
      <c r="AKU2" s="154"/>
      <c r="AKV2" s="154"/>
      <c r="AKW2" s="154"/>
      <c r="AKX2" s="154"/>
      <c r="AKY2" s="154"/>
      <c r="AKZ2" s="154"/>
      <c r="ALA2" s="154"/>
      <c r="ALB2" s="154"/>
      <c r="ALC2" s="154"/>
      <c r="ALD2" s="154"/>
      <c r="ALE2" s="154"/>
      <c r="ALF2" s="154"/>
      <c r="ALG2" s="154"/>
      <c r="ALH2" s="154"/>
      <c r="ALI2" s="154"/>
      <c r="ALJ2" s="154"/>
      <c r="ALK2" s="154"/>
      <c r="ALL2" s="154"/>
      <c r="ALM2" s="154"/>
      <c r="ALN2" s="154"/>
      <c r="ALO2" s="154"/>
      <c r="ALP2" s="154"/>
      <c r="ALQ2" s="154"/>
      <c r="ALR2" s="154"/>
      <c r="ALS2" s="154"/>
      <c r="ALT2" s="154"/>
      <c r="ALU2" s="154"/>
      <c r="ALV2" s="154"/>
      <c r="ALW2" s="154"/>
      <c r="ALX2" s="154"/>
      <c r="ALY2" s="154"/>
      <c r="ALZ2" s="154"/>
      <c r="AMA2" s="154"/>
      <c r="AMB2" s="154"/>
      <c r="AMC2" s="154"/>
      <c r="AMD2" s="154"/>
      <c r="AME2" s="154"/>
      <c r="AMF2" s="154"/>
      <c r="AMG2" s="154"/>
      <c r="AMH2" s="154"/>
      <c r="AMI2" s="154"/>
      <c r="AMJ2" s="154"/>
      <c r="AMK2" s="154"/>
      <c r="AML2" s="154"/>
      <c r="AMM2" s="154"/>
      <c r="AMN2" s="154"/>
      <c r="AMO2" s="154"/>
      <c r="AMP2" s="154"/>
      <c r="AMQ2" s="154"/>
      <c r="AMR2" s="154"/>
      <c r="AMS2" s="154"/>
      <c r="AMT2" s="154"/>
      <c r="AMU2" s="154"/>
      <c r="AMV2" s="154"/>
      <c r="AMW2" s="154"/>
      <c r="AMX2" s="154"/>
      <c r="AMY2" s="154"/>
      <c r="AMZ2" s="154"/>
      <c r="ANA2" s="154"/>
      <c r="ANB2" s="154"/>
      <c r="ANC2" s="154"/>
      <c r="AND2" s="154"/>
      <c r="ANE2" s="154"/>
      <c r="ANF2" s="154"/>
      <c r="ANG2" s="154"/>
      <c r="ANH2" s="154"/>
      <c r="ANI2" s="154"/>
      <c r="ANJ2" s="154"/>
      <c r="ANK2" s="154"/>
      <c r="ANL2" s="154"/>
      <c r="ANM2" s="154"/>
      <c r="ANN2" s="154"/>
      <c r="ANO2" s="154"/>
      <c r="ANP2" s="154"/>
      <c r="ANQ2" s="154"/>
      <c r="ANR2" s="154"/>
      <c r="ANS2" s="154"/>
      <c r="ANT2" s="154"/>
      <c r="ANU2" s="154"/>
      <c r="ANV2" s="154"/>
      <c r="ANW2" s="154"/>
      <c r="ANX2" s="154"/>
      <c r="ANY2" s="154"/>
      <c r="ANZ2" s="154"/>
      <c r="AOA2" s="154"/>
      <c r="AOB2" s="154"/>
      <c r="AOC2" s="154"/>
      <c r="AOD2" s="154"/>
      <c r="AOE2" s="154"/>
      <c r="AOF2" s="154"/>
      <c r="AOG2" s="154"/>
      <c r="AOH2" s="154"/>
      <c r="AOI2" s="154"/>
      <c r="AOJ2" s="154"/>
      <c r="AOK2" s="154"/>
      <c r="AOL2" s="154"/>
      <c r="AOM2" s="154"/>
      <c r="AON2" s="154"/>
      <c r="AOO2" s="154"/>
      <c r="AOP2" s="154"/>
      <c r="AOQ2" s="154"/>
      <c r="AOR2" s="154"/>
      <c r="AOS2" s="154"/>
      <c r="AOT2" s="154"/>
      <c r="AOU2" s="154"/>
      <c r="AOV2" s="154"/>
      <c r="AOW2" s="154"/>
      <c r="AOX2" s="154"/>
      <c r="AOY2" s="154"/>
      <c r="AOZ2" s="154"/>
      <c r="APA2" s="154"/>
      <c r="APB2" s="154"/>
      <c r="APC2" s="154"/>
      <c r="APD2" s="154"/>
      <c r="APE2" s="154"/>
      <c r="APF2" s="154"/>
      <c r="APG2" s="154"/>
      <c r="APH2" s="154"/>
      <c r="API2" s="154"/>
      <c r="APJ2" s="154"/>
      <c r="APK2" s="154"/>
      <c r="APL2" s="154"/>
      <c r="APM2" s="154"/>
      <c r="APN2" s="154"/>
      <c r="APO2" s="154"/>
      <c r="APP2" s="154"/>
      <c r="APQ2" s="154"/>
      <c r="APR2" s="154"/>
      <c r="APS2" s="154"/>
      <c r="APT2" s="154"/>
      <c r="APU2" s="154"/>
      <c r="APV2" s="154"/>
      <c r="APW2" s="154"/>
      <c r="APX2" s="154"/>
      <c r="APY2" s="154"/>
      <c r="APZ2" s="154"/>
      <c r="AQA2" s="154"/>
      <c r="AQB2" s="154"/>
      <c r="AQC2" s="154"/>
      <c r="AQD2" s="154"/>
      <c r="AQE2" s="154"/>
      <c r="AQF2" s="154"/>
      <c r="AQG2" s="154"/>
      <c r="AQH2" s="154"/>
      <c r="AQI2" s="154"/>
      <c r="AQJ2" s="154"/>
      <c r="AQK2" s="154"/>
      <c r="AQL2" s="154"/>
      <c r="AQM2" s="154"/>
      <c r="AQN2" s="154"/>
      <c r="AQO2" s="154"/>
      <c r="AQP2" s="154"/>
      <c r="AQQ2" s="154"/>
      <c r="AQR2" s="154"/>
      <c r="AQS2" s="154"/>
      <c r="AQT2" s="154"/>
      <c r="AQU2" s="154"/>
      <c r="AQV2" s="154"/>
      <c r="AQW2" s="154"/>
      <c r="AQX2" s="154"/>
      <c r="AQY2" s="154"/>
      <c r="AQZ2" s="154"/>
      <c r="ARA2" s="154"/>
      <c r="ARB2" s="154"/>
      <c r="ARC2" s="154"/>
      <c r="ARD2" s="154"/>
      <c r="ARE2" s="154"/>
      <c r="ARF2" s="154"/>
      <c r="ARG2" s="154"/>
      <c r="ARH2" s="154"/>
      <c r="ARI2" s="154"/>
      <c r="ARJ2" s="154"/>
      <c r="ARK2" s="154"/>
      <c r="ARL2" s="154"/>
      <c r="ARM2" s="154"/>
      <c r="ARN2" s="154"/>
      <c r="ARO2" s="154"/>
      <c r="ARP2" s="154"/>
      <c r="ARQ2" s="154"/>
      <c r="ARR2" s="154"/>
      <c r="ARS2" s="154"/>
      <c r="ART2" s="154"/>
      <c r="ARU2" s="154"/>
      <c r="ARV2" s="154"/>
      <c r="ARW2" s="154"/>
      <c r="ARX2" s="154"/>
      <c r="ARY2" s="154"/>
      <c r="ARZ2" s="154"/>
      <c r="ASA2" s="154"/>
      <c r="ASB2" s="154"/>
      <c r="ASC2" s="154"/>
      <c r="ASD2" s="154"/>
      <c r="ASE2" s="154"/>
      <c r="ASF2" s="154"/>
      <c r="ASG2" s="154"/>
      <c r="ASH2" s="154"/>
      <c r="ASI2" s="154"/>
      <c r="ASJ2" s="154"/>
      <c r="ASK2" s="154"/>
      <c r="ASL2" s="154"/>
      <c r="ASM2" s="154"/>
      <c r="ASN2" s="154"/>
      <c r="ASO2" s="154"/>
      <c r="ASP2" s="154"/>
      <c r="ASQ2" s="154"/>
      <c r="ASR2" s="154"/>
      <c r="ASS2" s="154"/>
      <c r="AST2" s="154"/>
      <c r="ASU2" s="154"/>
      <c r="ASV2" s="154"/>
      <c r="ASW2" s="154"/>
      <c r="ASX2" s="154"/>
      <c r="ASY2" s="154"/>
      <c r="ASZ2" s="154"/>
      <c r="ATA2" s="154"/>
      <c r="ATB2" s="154"/>
      <c r="ATC2" s="154"/>
      <c r="ATD2" s="154"/>
      <c r="ATE2" s="154"/>
      <c r="ATF2" s="154"/>
      <c r="ATG2" s="154"/>
      <c r="ATH2" s="154"/>
      <c r="ATI2" s="154"/>
      <c r="ATJ2" s="154"/>
      <c r="ATK2" s="154"/>
      <c r="ATL2" s="154"/>
      <c r="ATM2" s="154"/>
      <c r="ATN2" s="154"/>
      <c r="ATO2" s="154"/>
      <c r="ATP2" s="154"/>
      <c r="ATQ2" s="154"/>
      <c r="ATR2" s="154"/>
      <c r="ATS2" s="154"/>
      <c r="ATT2" s="154"/>
      <c r="ATU2" s="154"/>
      <c r="ATV2" s="154"/>
      <c r="ATW2" s="154"/>
      <c r="ATX2" s="154"/>
      <c r="ATY2" s="154"/>
      <c r="ATZ2" s="154"/>
      <c r="AUA2" s="154"/>
      <c r="AUB2" s="154"/>
      <c r="AUC2" s="154"/>
      <c r="AUD2" s="154"/>
      <c r="AUE2" s="154"/>
      <c r="AUF2" s="154"/>
      <c r="AUG2" s="154"/>
      <c r="AUH2" s="154"/>
      <c r="AUI2" s="154"/>
      <c r="AUJ2" s="154"/>
      <c r="AUK2" s="154"/>
      <c r="AUL2" s="154"/>
      <c r="AUM2" s="154"/>
      <c r="AUN2" s="154"/>
      <c r="AUO2" s="154"/>
      <c r="AUP2" s="154"/>
      <c r="AUQ2" s="154"/>
      <c r="AUR2" s="154"/>
      <c r="AUS2" s="154"/>
      <c r="AUT2" s="154"/>
      <c r="AUU2" s="154"/>
      <c r="AUV2" s="154"/>
      <c r="AUW2" s="154"/>
      <c r="AUX2" s="154"/>
      <c r="AUY2" s="154"/>
      <c r="AUZ2" s="154"/>
      <c r="AVA2" s="154"/>
      <c r="AVB2" s="154"/>
      <c r="AVC2" s="154"/>
      <c r="AVD2" s="154"/>
      <c r="AVE2" s="154"/>
      <c r="AVF2" s="154"/>
      <c r="AVG2" s="154"/>
      <c r="AVH2" s="154"/>
      <c r="AVI2" s="154"/>
      <c r="AVJ2" s="154"/>
      <c r="AVK2" s="154"/>
      <c r="AVL2" s="154"/>
      <c r="AVM2" s="154"/>
      <c r="AVN2" s="154"/>
      <c r="AVO2" s="154"/>
      <c r="AVP2" s="154"/>
      <c r="AVQ2" s="154"/>
      <c r="AVR2" s="154"/>
      <c r="AVS2" s="154"/>
      <c r="AVT2" s="154"/>
      <c r="AVU2" s="154"/>
      <c r="AVV2" s="154"/>
      <c r="AVW2" s="154"/>
      <c r="AVX2" s="154"/>
      <c r="AVY2" s="154"/>
      <c r="AVZ2" s="154"/>
      <c r="AWA2" s="154"/>
      <c r="AWB2" s="154"/>
      <c r="AWC2" s="154"/>
      <c r="AWD2" s="154"/>
      <c r="AWE2" s="154"/>
      <c r="AWF2" s="154"/>
      <c r="AWG2" s="154"/>
      <c r="AWH2" s="154"/>
      <c r="AWI2" s="154"/>
      <c r="AWJ2" s="154"/>
      <c r="AWK2" s="154"/>
      <c r="AWL2" s="154"/>
      <c r="AWM2" s="154"/>
      <c r="AWN2" s="154"/>
      <c r="AWO2" s="154"/>
      <c r="AWP2" s="154"/>
      <c r="AWQ2" s="154"/>
      <c r="AWR2" s="154"/>
      <c r="AWS2" s="154"/>
      <c r="AWT2" s="154"/>
      <c r="AWU2" s="154"/>
      <c r="AWV2" s="154"/>
      <c r="AWW2" s="154"/>
      <c r="AWX2" s="154"/>
      <c r="AWY2" s="154"/>
      <c r="AWZ2" s="154"/>
      <c r="AXA2" s="154"/>
      <c r="AXB2" s="154"/>
      <c r="AXC2" s="154"/>
      <c r="AXD2" s="154"/>
      <c r="AXE2" s="154"/>
      <c r="AXF2" s="154"/>
      <c r="AXG2" s="154"/>
      <c r="AXH2" s="154"/>
      <c r="AXI2" s="154"/>
      <c r="AXJ2" s="154"/>
      <c r="AXK2" s="154"/>
      <c r="AXL2" s="154"/>
      <c r="AXM2" s="154"/>
      <c r="AXN2" s="154"/>
      <c r="AXO2" s="154"/>
      <c r="AXP2" s="154"/>
      <c r="AXQ2" s="154"/>
      <c r="AXR2" s="154"/>
      <c r="AXS2" s="154"/>
      <c r="AXT2" s="154"/>
      <c r="AXU2" s="154"/>
      <c r="AXV2" s="154"/>
      <c r="AXW2" s="154"/>
      <c r="AXX2" s="154"/>
      <c r="AXY2" s="154"/>
      <c r="AXZ2" s="154"/>
      <c r="AYA2" s="154"/>
      <c r="AYB2" s="154"/>
      <c r="AYC2" s="154"/>
      <c r="AYD2" s="154"/>
      <c r="AYE2" s="154"/>
      <c r="AYF2" s="154"/>
      <c r="AYG2" s="154"/>
      <c r="AYH2" s="154"/>
      <c r="AYI2" s="154"/>
      <c r="AYJ2" s="154"/>
      <c r="AYK2" s="154"/>
      <c r="AYL2" s="154"/>
      <c r="AYM2" s="154"/>
      <c r="AYN2" s="154"/>
      <c r="AYO2" s="154"/>
      <c r="AYP2" s="154"/>
      <c r="AYQ2" s="154"/>
      <c r="AYR2" s="154"/>
      <c r="AYS2" s="154"/>
      <c r="AYT2" s="154"/>
      <c r="AYU2" s="154"/>
      <c r="AYV2" s="154"/>
      <c r="AYW2" s="154"/>
      <c r="AYX2" s="154"/>
      <c r="AYY2" s="154"/>
      <c r="AYZ2" s="154"/>
      <c r="AZA2" s="154"/>
      <c r="AZB2" s="154"/>
      <c r="AZC2" s="154"/>
      <c r="AZD2" s="154"/>
      <c r="AZE2" s="154"/>
      <c r="AZF2" s="154"/>
      <c r="AZG2" s="154"/>
      <c r="AZH2" s="154"/>
      <c r="AZI2" s="154"/>
      <c r="AZJ2" s="154"/>
      <c r="AZK2" s="154"/>
      <c r="AZL2" s="154"/>
      <c r="AZM2" s="154"/>
      <c r="AZN2" s="154"/>
      <c r="AZO2" s="154"/>
      <c r="AZP2" s="154"/>
      <c r="AZQ2" s="154"/>
      <c r="AZR2" s="154"/>
      <c r="AZS2" s="154"/>
      <c r="AZT2" s="154"/>
      <c r="AZU2" s="154"/>
      <c r="AZV2" s="154"/>
      <c r="AZW2" s="154"/>
      <c r="AZX2" s="154"/>
      <c r="AZY2" s="154"/>
      <c r="AZZ2" s="154"/>
      <c r="BAA2" s="154"/>
      <c r="BAB2" s="154"/>
      <c r="BAC2" s="154"/>
      <c r="BAD2" s="154"/>
      <c r="BAE2" s="154"/>
      <c r="BAF2" s="154"/>
      <c r="BAG2" s="154"/>
      <c r="BAH2" s="154"/>
      <c r="BAI2" s="154"/>
      <c r="BAJ2" s="154"/>
      <c r="BAK2" s="154"/>
      <c r="BAL2" s="154"/>
      <c r="BAM2" s="154"/>
      <c r="BAN2" s="154"/>
      <c r="BAO2" s="154"/>
      <c r="BAP2" s="154"/>
      <c r="BAQ2" s="154"/>
      <c r="BAR2" s="154"/>
      <c r="BAS2" s="154"/>
      <c r="BAT2" s="154"/>
      <c r="BAU2" s="154"/>
      <c r="BAV2" s="154"/>
      <c r="BAW2" s="154"/>
      <c r="BAX2" s="154"/>
      <c r="BAY2" s="154"/>
      <c r="BAZ2" s="154"/>
      <c r="BBA2" s="154"/>
      <c r="BBB2" s="154"/>
      <c r="BBC2" s="154"/>
      <c r="BBD2" s="154"/>
      <c r="BBE2" s="154"/>
      <c r="BBF2" s="154"/>
      <c r="BBG2" s="154"/>
      <c r="BBH2" s="154"/>
      <c r="BBI2" s="154"/>
      <c r="BBJ2" s="154"/>
      <c r="BBK2" s="154"/>
      <c r="BBL2" s="154"/>
      <c r="BBM2" s="154"/>
      <c r="BBN2" s="154"/>
      <c r="BBO2" s="154"/>
      <c r="BBP2" s="154"/>
      <c r="BBQ2" s="154"/>
      <c r="BBR2" s="154"/>
      <c r="BBS2" s="154"/>
      <c r="BBT2" s="154"/>
      <c r="BBU2" s="154"/>
      <c r="BBV2" s="154"/>
      <c r="BBW2" s="154"/>
      <c r="BBX2" s="154"/>
      <c r="BBY2" s="154"/>
      <c r="BBZ2" s="154"/>
      <c r="BCA2" s="154"/>
      <c r="BCB2" s="154"/>
      <c r="BCC2" s="154"/>
      <c r="BCD2" s="154"/>
      <c r="BCE2" s="154"/>
      <c r="BCF2" s="154"/>
      <c r="BCG2" s="154"/>
      <c r="BCH2" s="154"/>
      <c r="BCI2" s="154"/>
      <c r="BCJ2" s="154"/>
      <c r="BCK2" s="154"/>
      <c r="BCL2" s="154"/>
      <c r="BCM2" s="154"/>
      <c r="BCN2" s="154"/>
      <c r="BCO2" s="154"/>
      <c r="BCP2" s="154"/>
      <c r="BCQ2" s="154"/>
      <c r="BCR2" s="154"/>
      <c r="BCS2" s="154"/>
      <c r="BCT2" s="154"/>
      <c r="BCU2" s="154"/>
      <c r="BCV2" s="154"/>
      <c r="BCW2" s="154"/>
      <c r="BCX2" s="154"/>
      <c r="BCY2" s="154"/>
      <c r="BCZ2" s="154"/>
      <c r="BDA2" s="154"/>
      <c r="BDB2" s="154"/>
      <c r="BDC2" s="154"/>
      <c r="BDD2" s="154"/>
      <c r="BDE2" s="154"/>
      <c r="BDF2" s="154"/>
      <c r="BDG2" s="154"/>
      <c r="BDH2" s="154"/>
      <c r="BDI2" s="154"/>
      <c r="BDJ2" s="154"/>
      <c r="BDK2" s="154"/>
      <c r="BDL2" s="154"/>
      <c r="BDM2" s="154"/>
      <c r="BDN2" s="154"/>
      <c r="BDO2" s="154"/>
      <c r="BDP2" s="154"/>
      <c r="BDQ2" s="154"/>
      <c r="BDR2" s="154"/>
      <c r="BDS2" s="154"/>
      <c r="BDT2" s="154"/>
      <c r="BDU2" s="154"/>
      <c r="BDV2" s="154"/>
      <c r="BDW2" s="154"/>
      <c r="BDX2" s="154"/>
      <c r="BDY2" s="154"/>
      <c r="BDZ2" s="154"/>
      <c r="BEA2" s="154"/>
      <c r="BEB2" s="154"/>
      <c r="BEC2" s="154"/>
      <c r="BED2" s="154"/>
      <c r="BEE2" s="154"/>
      <c r="BEF2" s="154"/>
      <c r="BEG2" s="154"/>
      <c r="BEH2" s="154"/>
      <c r="BEI2" s="154"/>
      <c r="BEJ2" s="154"/>
      <c r="BEK2" s="154"/>
      <c r="BEL2" s="154"/>
      <c r="BEM2" s="154"/>
      <c r="BEN2" s="154"/>
      <c r="BEO2" s="154"/>
      <c r="BEP2" s="154"/>
      <c r="BEQ2" s="154"/>
      <c r="BER2" s="154"/>
      <c r="BES2" s="154"/>
      <c r="BET2" s="154"/>
      <c r="BEU2" s="154"/>
      <c r="BEV2" s="154"/>
      <c r="BEW2" s="154"/>
      <c r="BEX2" s="154"/>
      <c r="BEY2" s="154"/>
      <c r="BEZ2" s="154"/>
      <c r="BFA2" s="154"/>
      <c r="BFB2" s="154"/>
      <c r="BFC2" s="154"/>
      <c r="BFD2" s="154"/>
      <c r="BFE2" s="154"/>
      <c r="BFF2" s="154"/>
      <c r="BFG2" s="154"/>
      <c r="BFH2" s="154"/>
      <c r="BFI2" s="154"/>
      <c r="BFJ2" s="154"/>
      <c r="BFK2" s="154"/>
      <c r="BFL2" s="154"/>
      <c r="BFM2" s="154"/>
      <c r="BFN2" s="154"/>
      <c r="BFO2" s="154"/>
      <c r="BFP2" s="154"/>
      <c r="BFQ2" s="154"/>
      <c r="BFR2" s="154"/>
      <c r="BFS2" s="154"/>
      <c r="BFT2" s="154"/>
      <c r="BFU2" s="154"/>
      <c r="BFV2" s="154"/>
      <c r="BFW2" s="154"/>
      <c r="BFX2" s="154"/>
      <c r="BFY2" s="154"/>
      <c r="BFZ2" s="154"/>
      <c r="BGA2" s="154"/>
      <c r="BGB2" s="154"/>
      <c r="BGC2" s="154"/>
      <c r="BGD2" s="154"/>
      <c r="BGE2" s="154"/>
      <c r="BGF2" s="154"/>
      <c r="BGG2" s="154"/>
      <c r="BGH2" s="154"/>
      <c r="BGI2" s="154"/>
      <c r="BGJ2" s="154"/>
      <c r="BGK2" s="154"/>
      <c r="BGL2" s="154"/>
      <c r="BGM2" s="154"/>
      <c r="BGN2" s="154"/>
      <c r="BGO2" s="154"/>
      <c r="BGP2" s="154"/>
      <c r="BGQ2" s="154"/>
      <c r="BGR2" s="154"/>
      <c r="BGS2" s="154"/>
      <c r="BGT2" s="154"/>
      <c r="BGU2" s="154"/>
      <c r="BGV2" s="154"/>
      <c r="BGW2" s="154"/>
      <c r="BGX2" s="154"/>
      <c r="BGY2" s="154"/>
      <c r="BGZ2" s="154"/>
      <c r="BHA2" s="154"/>
      <c r="BHB2" s="154"/>
      <c r="BHC2" s="154"/>
      <c r="BHD2" s="154"/>
      <c r="BHE2" s="154"/>
      <c r="BHF2" s="154"/>
      <c r="BHG2" s="154"/>
      <c r="BHH2" s="154"/>
      <c r="BHI2" s="154"/>
      <c r="BHJ2" s="154"/>
      <c r="BHK2" s="154"/>
      <c r="BHL2" s="154"/>
      <c r="BHM2" s="154"/>
      <c r="BHN2" s="154"/>
      <c r="BHO2" s="154"/>
      <c r="BHP2" s="154"/>
      <c r="BHQ2" s="154"/>
      <c r="BHR2" s="154"/>
      <c r="BHS2" s="154"/>
      <c r="BHT2" s="154"/>
      <c r="BHU2" s="154"/>
      <c r="BHV2" s="154"/>
      <c r="BHW2" s="154"/>
      <c r="BHX2" s="154"/>
      <c r="BHY2" s="154"/>
      <c r="BHZ2" s="154"/>
      <c r="BIA2" s="154"/>
      <c r="BIB2" s="154"/>
      <c r="BIC2" s="154"/>
      <c r="BID2" s="154"/>
      <c r="BIE2" s="154"/>
      <c r="BIF2" s="154"/>
      <c r="BIG2" s="154"/>
      <c r="BIH2" s="154"/>
      <c r="BII2" s="154"/>
      <c r="BIJ2" s="154"/>
      <c r="BIK2" s="154"/>
      <c r="BIL2" s="154"/>
      <c r="BIM2" s="154"/>
      <c r="BIN2" s="154"/>
      <c r="BIO2" s="154"/>
      <c r="BIP2" s="154"/>
      <c r="BIQ2" s="154"/>
      <c r="BIR2" s="154"/>
      <c r="BIS2" s="154"/>
      <c r="BIT2" s="154"/>
      <c r="BIU2" s="154"/>
      <c r="BIV2" s="154"/>
      <c r="BIW2" s="154"/>
      <c r="BIX2" s="154"/>
      <c r="BIY2" s="154"/>
      <c r="BIZ2" s="154"/>
      <c r="BJA2" s="154"/>
      <c r="BJB2" s="154"/>
      <c r="BJC2" s="154"/>
      <c r="BJD2" s="154"/>
      <c r="BJE2" s="154"/>
      <c r="BJF2" s="154"/>
      <c r="BJG2" s="154"/>
      <c r="BJH2" s="154"/>
      <c r="BJI2" s="154"/>
      <c r="BJJ2" s="154"/>
      <c r="BJK2" s="154"/>
      <c r="BJL2" s="154"/>
      <c r="BJM2" s="154"/>
      <c r="BJN2" s="154"/>
      <c r="BJO2" s="154"/>
      <c r="BJP2" s="154"/>
      <c r="BJQ2" s="154"/>
      <c r="BJR2" s="154"/>
      <c r="BJS2" s="154"/>
      <c r="BJT2" s="154"/>
      <c r="BJU2" s="154"/>
      <c r="BJV2" s="154"/>
      <c r="BJW2" s="154"/>
      <c r="BJX2" s="154"/>
      <c r="BJY2" s="154"/>
      <c r="BJZ2" s="154"/>
      <c r="BKA2" s="154"/>
      <c r="BKB2" s="154"/>
      <c r="BKC2" s="154"/>
      <c r="BKD2" s="154"/>
      <c r="BKE2" s="154"/>
      <c r="BKF2" s="154"/>
      <c r="BKG2" s="154"/>
      <c r="BKH2" s="154"/>
      <c r="BKI2" s="154"/>
      <c r="BKJ2" s="154"/>
      <c r="BKK2" s="154"/>
      <c r="BKL2" s="154"/>
      <c r="BKM2" s="154"/>
      <c r="BKN2" s="154"/>
      <c r="BKO2" s="154"/>
      <c r="BKP2" s="154"/>
      <c r="BKQ2" s="154"/>
      <c r="BKR2" s="154"/>
      <c r="BKS2" s="154"/>
      <c r="BKT2" s="154"/>
      <c r="BKU2" s="154"/>
      <c r="BKV2" s="154"/>
      <c r="BKW2" s="154"/>
      <c r="BKX2" s="154"/>
      <c r="BKY2" s="154"/>
      <c r="BKZ2" s="154"/>
      <c r="BLA2" s="154"/>
      <c r="BLB2" s="154"/>
      <c r="BLC2" s="154"/>
      <c r="BLD2" s="154"/>
      <c r="BLE2" s="154"/>
      <c r="BLF2" s="154"/>
      <c r="BLG2" s="154"/>
      <c r="BLH2" s="154"/>
      <c r="BLI2" s="154"/>
      <c r="BLJ2" s="154"/>
      <c r="BLK2" s="154"/>
      <c r="BLL2" s="154"/>
      <c r="BLM2" s="154"/>
      <c r="BLN2" s="154"/>
      <c r="BLO2" s="154"/>
      <c r="BLP2" s="154"/>
      <c r="BLQ2" s="154"/>
      <c r="BLR2" s="154"/>
      <c r="BLS2" s="154"/>
      <c r="BLT2" s="154"/>
      <c r="BLU2" s="154"/>
      <c r="BLV2" s="154"/>
      <c r="BLW2" s="154"/>
      <c r="BLX2" s="154"/>
      <c r="BLY2" s="154"/>
      <c r="BLZ2" s="154"/>
      <c r="BMA2" s="154"/>
      <c r="BMB2" s="154"/>
      <c r="BMC2" s="154"/>
      <c r="BMD2" s="154"/>
      <c r="BME2" s="154"/>
      <c r="BMF2" s="154"/>
      <c r="BMG2" s="154"/>
      <c r="BMH2" s="154"/>
      <c r="BMI2" s="154"/>
      <c r="BMJ2" s="154"/>
      <c r="BMK2" s="154"/>
      <c r="BML2" s="154"/>
      <c r="BMM2" s="154"/>
      <c r="BMN2" s="154"/>
      <c r="BMO2" s="154"/>
      <c r="BMP2" s="154"/>
      <c r="BMQ2" s="154"/>
      <c r="BMR2" s="154"/>
      <c r="BMS2" s="154"/>
      <c r="BMT2" s="154"/>
      <c r="BMU2" s="154"/>
      <c r="BMV2" s="154"/>
      <c r="BMW2" s="154"/>
      <c r="BMX2" s="154"/>
      <c r="BMY2" s="154"/>
      <c r="BMZ2" s="154"/>
      <c r="BNA2" s="154"/>
      <c r="BNB2" s="154"/>
      <c r="BNC2" s="154"/>
      <c r="BND2" s="154"/>
      <c r="BNE2" s="154"/>
      <c r="BNF2" s="154"/>
      <c r="BNG2" s="154"/>
      <c r="BNH2" s="154"/>
      <c r="BNI2" s="154"/>
      <c r="BNJ2" s="154"/>
      <c r="BNK2" s="154"/>
      <c r="BNL2" s="154"/>
      <c r="BNM2" s="154"/>
      <c r="BNN2" s="154"/>
      <c r="BNO2" s="154"/>
      <c r="BNP2" s="154"/>
      <c r="BNQ2" s="154"/>
      <c r="BNR2" s="154"/>
      <c r="BNS2" s="154"/>
      <c r="BNT2" s="154"/>
      <c r="BNU2" s="154"/>
      <c r="BNV2" s="154"/>
      <c r="BNW2" s="154"/>
      <c r="BNX2" s="154"/>
      <c r="BNY2" s="154"/>
      <c r="BNZ2" s="154"/>
      <c r="BOA2" s="154"/>
      <c r="BOB2" s="154"/>
      <c r="BOC2" s="154"/>
      <c r="BOD2" s="154"/>
      <c r="BOE2" s="154"/>
      <c r="BOF2" s="154"/>
      <c r="BOG2" s="154"/>
      <c r="BOH2" s="154"/>
      <c r="BOI2" s="154"/>
      <c r="BOJ2" s="154"/>
      <c r="BOK2" s="154"/>
      <c r="BOL2" s="154"/>
      <c r="BOM2" s="154"/>
      <c r="BON2" s="154"/>
      <c r="BOO2" s="154"/>
      <c r="BOP2" s="154"/>
      <c r="BOQ2" s="154"/>
      <c r="BOR2" s="154"/>
      <c r="BOS2" s="154"/>
      <c r="BOT2" s="154"/>
      <c r="BOU2" s="154"/>
      <c r="BOV2" s="154"/>
      <c r="BOW2" s="154"/>
      <c r="BOX2" s="154"/>
      <c r="BOY2" s="154"/>
      <c r="BOZ2" s="154"/>
      <c r="BPA2" s="154"/>
      <c r="BPB2" s="154"/>
      <c r="BPC2" s="154"/>
      <c r="BPD2" s="154"/>
      <c r="BPE2" s="154"/>
      <c r="BPF2" s="154"/>
      <c r="BPG2" s="154"/>
      <c r="BPH2" s="154"/>
      <c r="BPI2" s="154"/>
      <c r="BPJ2" s="154"/>
      <c r="BPK2" s="154"/>
      <c r="BPL2" s="154"/>
      <c r="BPM2" s="154"/>
      <c r="BPN2" s="154"/>
      <c r="BPO2" s="154"/>
      <c r="BPP2" s="154"/>
      <c r="BPQ2" s="154"/>
      <c r="BPR2" s="154"/>
      <c r="BPS2" s="154"/>
      <c r="BPT2" s="154"/>
      <c r="BPU2" s="154"/>
      <c r="BPV2" s="154"/>
      <c r="BPW2" s="154"/>
      <c r="BPX2" s="154"/>
      <c r="BPY2" s="154"/>
      <c r="BPZ2" s="154"/>
      <c r="BQA2" s="154"/>
      <c r="BQB2" s="154"/>
      <c r="BQC2" s="154"/>
      <c r="BQD2" s="154"/>
      <c r="BQE2" s="154"/>
      <c r="BQF2" s="154"/>
      <c r="BQG2" s="154"/>
      <c r="BQH2" s="154"/>
      <c r="BQI2" s="154"/>
      <c r="BQJ2" s="154"/>
      <c r="BQK2" s="154"/>
      <c r="BQL2" s="154"/>
      <c r="BQM2" s="154"/>
      <c r="BQN2" s="154"/>
      <c r="BQO2" s="154"/>
      <c r="BQP2" s="154"/>
      <c r="BQQ2" s="154"/>
      <c r="BQR2" s="154"/>
      <c r="BQS2" s="154"/>
      <c r="BQT2" s="154"/>
      <c r="BQU2" s="154"/>
      <c r="BQV2" s="154"/>
      <c r="BQW2" s="154"/>
      <c r="BQX2" s="154"/>
      <c r="BQY2" s="154"/>
      <c r="BQZ2" s="154"/>
      <c r="BRA2" s="154"/>
      <c r="BRB2" s="154"/>
      <c r="BRC2" s="154"/>
      <c r="BRD2" s="154"/>
      <c r="BRE2" s="154"/>
      <c r="BRF2" s="154"/>
      <c r="BRG2" s="154"/>
      <c r="BRH2" s="154"/>
      <c r="BRI2" s="154"/>
      <c r="BRJ2" s="154"/>
      <c r="BRK2" s="154"/>
      <c r="BRL2" s="154"/>
      <c r="BRM2" s="154"/>
      <c r="BRN2" s="154"/>
      <c r="BRO2" s="154"/>
      <c r="BRP2" s="154"/>
      <c r="BRQ2" s="154"/>
      <c r="BRR2" s="154"/>
      <c r="BRS2" s="154"/>
      <c r="BRT2" s="154"/>
      <c r="BRU2" s="154"/>
      <c r="BRV2" s="154"/>
      <c r="BRW2" s="154"/>
      <c r="BRX2" s="154"/>
      <c r="BRY2" s="154"/>
      <c r="BRZ2" s="154"/>
      <c r="BSA2" s="154"/>
      <c r="BSB2" s="154"/>
      <c r="BSC2" s="154"/>
      <c r="BSD2" s="154"/>
      <c r="BSE2" s="154"/>
      <c r="BSF2" s="154"/>
      <c r="BSG2" s="154"/>
      <c r="BSH2" s="154"/>
      <c r="BSI2" s="154"/>
      <c r="BSJ2" s="154"/>
      <c r="BSK2" s="154"/>
      <c r="BSL2" s="154"/>
      <c r="BSM2" s="154"/>
      <c r="BSN2" s="154"/>
      <c r="BSO2" s="154"/>
      <c r="BSP2" s="154"/>
      <c r="BSQ2" s="154"/>
      <c r="BSR2" s="154"/>
      <c r="BSS2" s="154"/>
      <c r="BST2" s="154"/>
      <c r="BSU2" s="154"/>
      <c r="BSV2" s="154"/>
      <c r="BSW2" s="154"/>
      <c r="BSX2" s="154"/>
      <c r="BSY2" s="154"/>
      <c r="BSZ2" s="154"/>
      <c r="BTA2" s="154"/>
      <c r="BTB2" s="154"/>
      <c r="BTC2" s="154"/>
      <c r="BTD2" s="154"/>
      <c r="BTE2" s="154"/>
      <c r="BTF2" s="154"/>
      <c r="BTG2" s="154"/>
      <c r="BTH2" s="154"/>
      <c r="BTI2" s="154"/>
      <c r="BTJ2" s="154"/>
      <c r="BTK2" s="154"/>
      <c r="BTL2" s="154"/>
      <c r="BTM2" s="154"/>
      <c r="BTN2" s="154"/>
      <c r="BTO2" s="154"/>
      <c r="BTP2" s="154"/>
      <c r="BTQ2" s="154"/>
      <c r="BTR2" s="154"/>
      <c r="BTS2" s="154"/>
      <c r="BTT2" s="154"/>
      <c r="BTU2" s="154"/>
      <c r="BTV2" s="154"/>
      <c r="BTW2" s="154"/>
      <c r="BTX2" s="154"/>
      <c r="BTY2" s="154"/>
      <c r="BTZ2" s="154"/>
      <c r="BUA2" s="154"/>
      <c r="BUB2" s="154"/>
      <c r="BUC2" s="154"/>
      <c r="BUD2" s="154"/>
      <c r="BUE2" s="154"/>
      <c r="BUF2" s="154"/>
      <c r="BUG2" s="154"/>
      <c r="BUH2" s="154"/>
      <c r="BUI2" s="154"/>
      <c r="BUJ2" s="154"/>
      <c r="BUK2" s="154"/>
      <c r="BUL2" s="154"/>
      <c r="BUM2" s="154"/>
      <c r="BUN2" s="154"/>
      <c r="BUO2" s="154"/>
      <c r="BUP2" s="154"/>
      <c r="BUQ2" s="154"/>
      <c r="BUR2" s="154"/>
      <c r="BUS2" s="154"/>
      <c r="BUT2" s="154"/>
      <c r="BUU2" s="154"/>
      <c r="BUV2" s="154"/>
      <c r="BUW2" s="154"/>
      <c r="BUX2" s="154"/>
      <c r="BUY2" s="154"/>
      <c r="BUZ2" s="154"/>
      <c r="BVA2" s="154"/>
      <c r="BVB2" s="154"/>
      <c r="BVC2" s="154"/>
      <c r="BVD2" s="154"/>
      <c r="BVE2" s="154"/>
      <c r="BVF2" s="154"/>
      <c r="BVG2" s="154"/>
      <c r="BVH2" s="154"/>
      <c r="BVI2" s="154"/>
      <c r="BVJ2" s="154"/>
      <c r="BVK2" s="154"/>
      <c r="BVL2" s="154"/>
      <c r="BVM2" s="154"/>
      <c r="BVN2" s="154"/>
      <c r="BVO2" s="154"/>
      <c r="BVP2" s="154"/>
      <c r="BVQ2" s="154"/>
      <c r="BVR2" s="154"/>
      <c r="BVS2" s="154"/>
      <c r="BVT2" s="154"/>
      <c r="BVU2" s="154"/>
      <c r="BVV2" s="154"/>
      <c r="BVW2" s="154"/>
      <c r="BVX2" s="154"/>
      <c r="BVY2" s="154"/>
      <c r="BVZ2" s="154"/>
      <c r="BWA2" s="154"/>
      <c r="BWB2" s="154"/>
      <c r="BWC2" s="154"/>
      <c r="BWD2" s="154"/>
      <c r="BWE2" s="154"/>
      <c r="BWF2" s="154"/>
      <c r="BWG2" s="154"/>
      <c r="BWH2" s="154"/>
      <c r="BWI2" s="154"/>
      <c r="BWJ2" s="154"/>
      <c r="BWK2" s="154"/>
      <c r="BWL2" s="154"/>
      <c r="BWM2" s="154"/>
      <c r="BWN2" s="154"/>
      <c r="BWO2" s="154"/>
      <c r="BWP2" s="154"/>
      <c r="BWQ2" s="154"/>
      <c r="BWR2" s="154"/>
      <c r="BWS2" s="154"/>
      <c r="BWT2" s="154"/>
      <c r="BWU2" s="154"/>
      <c r="BWV2" s="154"/>
      <c r="BWW2" s="154"/>
      <c r="BWX2" s="154"/>
      <c r="BWY2" s="154"/>
      <c r="BWZ2" s="154"/>
      <c r="BXA2" s="154"/>
      <c r="BXB2" s="154"/>
      <c r="BXC2" s="154"/>
      <c r="BXD2" s="154"/>
      <c r="BXE2" s="154"/>
      <c r="BXF2" s="154"/>
      <c r="BXG2" s="154"/>
      <c r="BXH2" s="154"/>
      <c r="BXI2" s="154"/>
      <c r="BXJ2" s="154"/>
      <c r="BXK2" s="154"/>
      <c r="BXL2" s="154"/>
      <c r="BXM2" s="154"/>
      <c r="BXN2" s="154"/>
      <c r="BXO2" s="154"/>
      <c r="BXP2" s="154"/>
      <c r="BXQ2" s="154"/>
      <c r="BXR2" s="154"/>
      <c r="BXS2" s="154"/>
      <c r="BXT2" s="154"/>
      <c r="BXU2" s="154"/>
      <c r="BXV2" s="154"/>
      <c r="BXW2" s="154"/>
      <c r="BXX2" s="154"/>
      <c r="BXY2" s="154"/>
      <c r="BXZ2" s="154"/>
      <c r="BYA2" s="154"/>
      <c r="BYB2" s="154"/>
      <c r="BYC2" s="154"/>
      <c r="BYD2" s="154"/>
      <c r="BYE2" s="154"/>
      <c r="BYF2" s="154"/>
      <c r="BYG2" s="154"/>
      <c r="BYH2" s="154"/>
      <c r="BYI2" s="154"/>
      <c r="BYJ2" s="154"/>
      <c r="BYK2" s="154"/>
      <c r="BYL2" s="154"/>
      <c r="BYM2" s="154"/>
      <c r="BYN2" s="154"/>
      <c r="BYO2" s="154"/>
      <c r="BYP2" s="154"/>
      <c r="BYQ2" s="154"/>
      <c r="BYR2" s="154"/>
      <c r="BYS2" s="154"/>
      <c r="BYT2" s="154"/>
      <c r="BYU2" s="154"/>
      <c r="BYV2" s="154"/>
      <c r="BYW2" s="154"/>
      <c r="BYX2" s="154"/>
      <c r="BYY2" s="154"/>
      <c r="BYZ2" s="154"/>
      <c r="BZA2" s="154"/>
      <c r="BZB2" s="154"/>
      <c r="BZC2" s="154"/>
      <c r="BZD2" s="154"/>
      <c r="BZE2" s="154"/>
      <c r="BZF2" s="154"/>
      <c r="BZG2" s="154"/>
      <c r="BZH2" s="154"/>
      <c r="BZI2" s="154"/>
      <c r="BZJ2" s="154"/>
      <c r="BZK2" s="154"/>
      <c r="BZL2" s="154"/>
      <c r="BZM2" s="154"/>
      <c r="BZN2" s="154"/>
      <c r="BZO2" s="154"/>
      <c r="BZP2" s="154"/>
      <c r="BZQ2" s="154"/>
      <c r="BZR2" s="154"/>
      <c r="BZS2" s="154"/>
      <c r="BZT2" s="154"/>
      <c r="BZU2" s="154"/>
      <c r="BZV2" s="154"/>
      <c r="BZW2" s="154"/>
      <c r="BZX2" s="154"/>
      <c r="BZY2" s="154"/>
      <c r="BZZ2" s="154"/>
      <c r="CAA2" s="154"/>
      <c r="CAB2" s="154"/>
      <c r="CAC2" s="154"/>
      <c r="CAD2" s="154"/>
      <c r="CAE2" s="154"/>
      <c r="CAF2" s="154"/>
      <c r="CAG2" s="154"/>
      <c r="CAH2" s="154"/>
      <c r="CAI2" s="154"/>
      <c r="CAJ2" s="154"/>
      <c r="CAK2" s="154"/>
      <c r="CAL2" s="154"/>
      <c r="CAM2" s="154"/>
      <c r="CAN2" s="154"/>
      <c r="CAO2" s="154"/>
      <c r="CAP2" s="154"/>
      <c r="CAQ2" s="154"/>
      <c r="CAR2" s="154"/>
      <c r="CAS2" s="154"/>
      <c r="CAT2" s="154"/>
      <c r="CAU2" s="154"/>
      <c r="CAV2" s="154"/>
      <c r="CAW2" s="154"/>
      <c r="CAX2" s="154"/>
      <c r="CAY2" s="154"/>
      <c r="CAZ2" s="154"/>
      <c r="CBA2" s="154"/>
      <c r="CBB2" s="154"/>
      <c r="CBC2" s="154"/>
      <c r="CBD2" s="154"/>
      <c r="CBE2" s="154"/>
      <c r="CBF2" s="154"/>
      <c r="CBG2" s="154"/>
      <c r="CBH2" s="154"/>
      <c r="CBI2" s="154"/>
      <c r="CBJ2" s="154"/>
      <c r="CBK2" s="154"/>
      <c r="CBL2" s="154"/>
      <c r="CBM2" s="154"/>
      <c r="CBN2" s="154"/>
      <c r="CBO2" s="154"/>
      <c r="CBP2" s="154"/>
      <c r="CBQ2" s="154"/>
      <c r="CBR2" s="154"/>
      <c r="CBS2" s="154"/>
      <c r="CBT2" s="154"/>
      <c r="CBU2" s="154"/>
      <c r="CBV2" s="154"/>
      <c r="CBW2" s="154"/>
      <c r="CBX2" s="154"/>
      <c r="CBY2" s="154"/>
      <c r="CBZ2" s="154"/>
      <c r="CCA2" s="154"/>
      <c r="CCB2" s="154"/>
      <c r="CCC2" s="154"/>
      <c r="CCD2" s="154"/>
      <c r="CCE2" s="154"/>
      <c r="CCF2" s="154"/>
      <c r="CCG2" s="154"/>
      <c r="CCH2" s="154"/>
      <c r="CCI2" s="154"/>
      <c r="CCJ2" s="154"/>
      <c r="CCK2" s="154"/>
      <c r="CCL2" s="154"/>
      <c r="CCM2" s="154"/>
      <c r="CCN2" s="154"/>
      <c r="CCO2" s="154"/>
      <c r="CCP2" s="154"/>
      <c r="CCQ2" s="154"/>
      <c r="CCR2" s="154"/>
      <c r="CCS2" s="154"/>
      <c r="CCT2" s="154"/>
      <c r="CCU2" s="154"/>
      <c r="CCV2" s="154"/>
      <c r="CCW2" s="154"/>
      <c r="CCX2" s="154"/>
      <c r="CCY2" s="154"/>
      <c r="CCZ2" s="154"/>
      <c r="CDA2" s="154"/>
      <c r="CDB2" s="154"/>
      <c r="CDC2" s="154"/>
      <c r="CDD2" s="154"/>
      <c r="CDE2" s="154"/>
      <c r="CDF2" s="154"/>
      <c r="CDG2" s="154"/>
      <c r="CDH2" s="154"/>
      <c r="CDI2" s="154"/>
      <c r="CDJ2" s="154"/>
      <c r="CDK2" s="154"/>
      <c r="CDL2" s="154"/>
      <c r="CDM2" s="154"/>
      <c r="CDN2" s="154"/>
      <c r="CDO2" s="154"/>
      <c r="CDP2" s="154"/>
      <c r="CDQ2" s="154"/>
      <c r="CDR2" s="154"/>
      <c r="CDS2" s="154"/>
      <c r="CDT2" s="154"/>
      <c r="CDU2" s="154"/>
      <c r="CDV2" s="154"/>
      <c r="CDW2" s="154"/>
      <c r="CDX2" s="154"/>
      <c r="CDY2" s="154"/>
      <c r="CDZ2" s="154"/>
      <c r="CEA2" s="154"/>
      <c r="CEB2" s="154"/>
      <c r="CEC2" s="154"/>
      <c r="CED2" s="154"/>
      <c r="CEE2" s="154"/>
      <c r="CEF2" s="154"/>
      <c r="CEG2" s="154"/>
      <c r="CEH2" s="154"/>
      <c r="CEI2" s="154"/>
      <c r="CEJ2" s="154"/>
      <c r="CEK2" s="154"/>
      <c r="CEL2" s="154"/>
      <c r="CEM2" s="154"/>
      <c r="CEN2" s="154"/>
      <c r="CEO2" s="154"/>
      <c r="CEP2" s="154"/>
      <c r="CEQ2" s="154"/>
      <c r="CER2" s="154"/>
      <c r="CES2" s="154"/>
      <c r="CET2" s="154"/>
      <c r="CEU2" s="154"/>
      <c r="CEV2" s="154"/>
      <c r="CEW2" s="154"/>
      <c r="CEX2" s="154"/>
      <c r="CEY2" s="154"/>
      <c r="CEZ2" s="154"/>
      <c r="CFA2" s="154"/>
      <c r="CFB2" s="154"/>
      <c r="CFC2" s="154"/>
      <c r="CFD2" s="154"/>
      <c r="CFE2" s="154"/>
      <c r="CFF2" s="154"/>
      <c r="CFG2" s="154"/>
      <c r="CFH2" s="154"/>
      <c r="CFI2" s="154"/>
      <c r="CFJ2" s="154"/>
      <c r="CFK2" s="154"/>
      <c r="CFL2" s="154"/>
      <c r="CFM2" s="154"/>
      <c r="CFN2" s="154"/>
      <c r="CFO2" s="154"/>
      <c r="CFP2" s="154"/>
      <c r="CFQ2" s="154"/>
      <c r="CFR2" s="154"/>
      <c r="CFS2" s="154"/>
      <c r="CFT2" s="154"/>
      <c r="CFU2" s="154"/>
      <c r="CFV2" s="154"/>
      <c r="CFW2" s="154"/>
      <c r="CFX2" s="154"/>
      <c r="CFY2" s="154"/>
      <c r="CFZ2" s="154"/>
      <c r="CGA2" s="154"/>
      <c r="CGB2" s="154"/>
      <c r="CGC2" s="154"/>
      <c r="CGD2" s="154"/>
      <c r="CGE2" s="154"/>
      <c r="CGF2" s="154"/>
      <c r="CGG2" s="154"/>
      <c r="CGH2" s="154"/>
      <c r="CGI2" s="154"/>
      <c r="CGJ2" s="154"/>
      <c r="CGK2" s="154"/>
      <c r="CGL2" s="154"/>
      <c r="CGM2" s="154"/>
      <c r="CGN2" s="154"/>
      <c r="CGO2" s="154"/>
      <c r="CGP2" s="154"/>
      <c r="CGQ2" s="154"/>
      <c r="CGR2" s="154"/>
      <c r="CGS2" s="154"/>
      <c r="CGT2" s="154"/>
      <c r="CGU2" s="154"/>
      <c r="CGV2" s="154"/>
      <c r="CGW2" s="154"/>
      <c r="CGX2" s="154"/>
      <c r="CGY2" s="154"/>
      <c r="CGZ2" s="154"/>
      <c r="CHA2" s="154"/>
      <c r="CHB2" s="154"/>
      <c r="CHC2" s="154"/>
      <c r="CHD2" s="154"/>
      <c r="CHE2" s="154"/>
      <c r="CHF2" s="154"/>
      <c r="CHG2" s="154"/>
      <c r="CHH2" s="154"/>
      <c r="CHI2" s="154"/>
      <c r="CHJ2" s="154"/>
      <c r="CHK2" s="154"/>
      <c r="CHL2" s="154"/>
      <c r="CHM2" s="154"/>
      <c r="CHN2" s="154"/>
      <c r="CHO2" s="154"/>
      <c r="CHP2" s="154"/>
      <c r="CHQ2" s="154"/>
      <c r="CHR2" s="154"/>
      <c r="CHS2" s="154"/>
      <c r="CHT2" s="154"/>
      <c r="CHU2" s="154"/>
      <c r="CHV2" s="154"/>
      <c r="CHW2" s="154"/>
      <c r="CHX2" s="154"/>
      <c r="CHY2" s="154"/>
      <c r="CHZ2" s="154"/>
      <c r="CIA2" s="154"/>
      <c r="CIB2" s="154"/>
      <c r="CIC2" s="154"/>
      <c r="CID2" s="154"/>
      <c r="CIE2" s="154"/>
      <c r="CIF2" s="154"/>
      <c r="CIG2" s="154"/>
      <c r="CIH2" s="154"/>
      <c r="CII2" s="154"/>
      <c r="CIJ2" s="154"/>
      <c r="CIK2" s="154"/>
      <c r="CIL2" s="154"/>
      <c r="CIM2" s="154"/>
      <c r="CIN2" s="154"/>
      <c r="CIO2" s="154"/>
      <c r="CIP2" s="154"/>
      <c r="CIQ2" s="154"/>
      <c r="CIR2" s="154"/>
      <c r="CIS2" s="154"/>
      <c r="CIT2" s="154"/>
      <c r="CIU2" s="154"/>
      <c r="CIV2" s="154"/>
      <c r="CIW2" s="154"/>
      <c r="CIX2" s="154"/>
      <c r="CIY2" s="154"/>
      <c r="CIZ2" s="154"/>
      <c r="CJA2" s="154"/>
      <c r="CJB2" s="154"/>
      <c r="CJC2" s="154"/>
      <c r="CJD2" s="154"/>
      <c r="CJE2" s="154"/>
      <c r="CJF2" s="154"/>
      <c r="CJG2" s="154"/>
      <c r="CJH2" s="154"/>
      <c r="CJI2" s="154"/>
      <c r="CJJ2" s="154"/>
      <c r="CJK2" s="154"/>
      <c r="CJL2" s="154"/>
      <c r="CJM2" s="154"/>
      <c r="CJN2" s="154"/>
      <c r="CJO2" s="154"/>
      <c r="CJP2" s="154"/>
      <c r="CJQ2" s="154"/>
      <c r="CJR2" s="154"/>
      <c r="CJS2" s="154"/>
      <c r="CJT2" s="154"/>
      <c r="CJU2" s="154"/>
      <c r="CJV2" s="154"/>
      <c r="CJW2" s="154"/>
      <c r="CJX2" s="154"/>
      <c r="CJY2" s="154"/>
      <c r="CJZ2" s="154"/>
      <c r="CKA2" s="154"/>
      <c r="CKB2" s="154"/>
      <c r="CKC2" s="154"/>
      <c r="CKD2" s="154"/>
      <c r="CKE2" s="154"/>
      <c r="CKF2" s="154"/>
      <c r="CKG2" s="154"/>
      <c r="CKH2" s="154"/>
      <c r="CKI2" s="154"/>
      <c r="CKJ2" s="154"/>
      <c r="CKK2" s="154"/>
      <c r="CKL2" s="154"/>
      <c r="CKM2" s="154"/>
      <c r="CKN2" s="154"/>
      <c r="CKO2" s="154"/>
      <c r="CKP2" s="154"/>
      <c r="CKQ2" s="154"/>
      <c r="CKR2" s="154"/>
      <c r="CKS2" s="154"/>
      <c r="CKT2" s="154"/>
      <c r="CKU2" s="154"/>
      <c r="CKV2" s="154"/>
      <c r="CKW2" s="154"/>
      <c r="CKX2" s="154"/>
      <c r="CKY2" s="154"/>
      <c r="CKZ2" s="154"/>
      <c r="CLA2" s="154"/>
      <c r="CLB2" s="154"/>
      <c r="CLC2" s="154"/>
      <c r="CLD2" s="154"/>
      <c r="CLE2" s="154"/>
      <c r="CLF2" s="154"/>
      <c r="CLG2" s="154"/>
      <c r="CLH2" s="154"/>
      <c r="CLI2" s="154"/>
      <c r="CLJ2" s="154"/>
      <c r="CLK2" s="154"/>
      <c r="CLL2" s="154"/>
      <c r="CLM2" s="154"/>
      <c r="CLN2" s="154"/>
      <c r="CLO2" s="154"/>
      <c r="CLP2" s="154"/>
      <c r="CLQ2" s="154"/>
      <c r="CLR2" s="154"/>
      <c r="CLS2" s="154"/>
      <c r="CLT2" s="154"/>
      <c r="CLU2" s="154"/>
      <c r="CLV2" s="154"/>
      <c r="CLW2" s="154"/>
      <c r="CLX2" s="154"/>
      <c r="CLY2" s="154"/>
      <c r="CLZ2" s="154"/>
      <c r="CMA2" s="154"/>
      <c r="CMB2" s="154"/>
      <c r="CMC2" s="154"/>
      <c r="CMD2" s="154"/>
      <c r="CME2" s="154"/>
      <c r="CMF2" s="154"/>
      <c r="CMG2" s="154"/>
      <c r="CMH2" s="154"/>
      <c r="CMI2" s="154"/>
      <c r="CMJ2" s="154"/>
      <c r="CMK2" s="154"/>
      <c r="CML2" s="154"/>
      <c r="CMM2" s="154"/>
      <c r="CMN2" s="154"/>
      <c r="CMO2" s="154"/>
      <c r="CMP2" s="154"/>
      <c r="CMQ2" s="154"/>
      <c r="CMR2" s="154"/>
      <c r="CMS2" s="154"/>
      <c r="CMT2" s="154"/>
      <c r="CMU2" s="154"/>
      <c r="CMV2" s="154"/>
      <c r="CMW2" s="154"/>
      <c r="CMX2" s="154"/>
      <c r="CMY2" s="154"/>
      <c r="CMZ2" s="154"/>
      <c r="CNA2" s="154"/>
      <c r="CNB2" s="154"/>
      <c r="CNC2" s="154"/>
      <c r="CND2" s="154"/>
      <c r="CNE2" s="154"/>
      <c r="CNF2" s="154"/>
      <c r="CNG2" s="154"/>
      <c r="CNH2" s="154"/>
      <c r="CNI2" s="154"/>
      <c r="CNJ2" s="154"/>
      <c r="CNK2" s="154"/>
      <c r="CNL2" s="154"/>
      <c r="CNM2" s="154"/>
      <c r="CNN2" s="154"/>
      <c r="CNO2" s="154"/>
      <c r="CNP2" s="154"/>
      <c r="CNQ2" s="154"/>
      <c r="CNR2" s="154"/>
      <c r="CNS2" s="154"/>
      <c r="CNT2" s="154"/>
      <c r="CNU2" s="154"/>
      <c r="CNV2" s="154"/>
      <c r="CNW2" s="154"/>
      <c r="CNX2" s="154"/>
      <c r="CNY2" s="154"/>
      <c r="CNZ2" s="154"/>
      <c r="COA2" s="154"/>
      <c r="COB2" s="154"/>
      <c r="COC2" s="154"/>
      <c r="COD2" s="154"/>
      <c r="COE2" s="154"/>
      <c r="COF2" s="154"/>
      <c r="COG2" s="154"/>
      <c r="COH2" s="154"/>
      <c r="COI2" s="154"/>
      <c r="COJ2" s="154"/>
      <c r="COK2" s="154"/>
      <c r="COL2" s="154"/>
      <c r="COM2" s="154"/>
      <c r="CON2" s="154"/>
      <c r="COO2" s="154"/>
      <c r="COP2" s="154"/>
      <c r="COQ2" s="154"/>
      <c r="COR2" s="154"/>
      <c r="COS2" s="154"/>
      <c r="COT2" s="154"/>
      <c r="COU2" s="154"/>
      <c r="COV2" s="154"/>
      <c r="COW2" s="154"/>
      <c r="COX2" s="154"/>
      <c r="COY2" s="154"/>
      <c r="COZ2" s="154"/>
      <c r="CPA2" s="154"/>
      <c r="CPB2" s="154"/>
      <c r="CPC2" s="154"/>
      <c r="CPD2" s="154"/>
      <c r="CPE2" s="154"/>
      <c r="CPF2" s="154"/>
      <c r="CPG2" s="154"/>
      <c r="CPH2" s="154"/>
      <c r="CPI2" s="154"/>
      <c r="CPJ2" s="154"/>
      <c r="CPK2" s="154"/>
      <c r="CPL2" s="154"/>
      <c r="CPM2" s="154"/>
      <c r="CPN2" s="154"/>
      <c r="CPO2" s="154"/>
      <c r="CPP2" s="154"/>
      <c r="CPQ2" s="154"/>
      <c r="CPR2" s="154"/>
      <c r="CPS2" s="154"/>
      <c r="CPT2" s="154"/>
      <c r="CPU2" s="154"/>
      <c r="CPV2" s="154"/>
      <c r="CPW2" s="154"/>
      <c r="CPX2" s="154"/>
      <c r="CPY2" s="154"/>
      <c r="CPZ2" s="154"/>
      <c r="CQA2" s="154"/>
      <c r="CQB2" s="154"/>
      <c r="CQC2" s="154"/>
      <c r="CQD2" s="154"/>
      <c r="CQE2" s="154"/>
      <c r="CQF2" s="154"/>
      <c r="CQG2" s="154"/>
      <c r="CQH2" s="154"/>
      <c r="CQI2" s="154"/>
      <c r="CQJ2" s="154"/>
      <c r="CQK2" s="154"/>
      <c r="CQL2" s="154"/>
      <c r="CQM2" s="154"/>
      <c r="CQN2" s="154"/>
      <c r="CQO2" s="154"/>
      <c r="CQP2" s="154"/>
      <c r="CQQ2" s="154"/>
      <c r="CQR2" s="154"/>
      <c r="CQS2" s="154"/>
      <c r="CQT2" s="154"/>
      <c r="CQU2" s="154"/>
      <c r="CQV2" s="154"/>
      <c r="CQW2" s="154"/>
      <c r="CQX2" s="154"/>
      <c r="CQY2" s="154"/>
      <c r="CQZ2" s="154"/>
      <c r="CRA2" s="154"/>
      <c r="CRB2" s="154"/>
      <c r="CRC2" s="154"/>
      <c r="CRD2" s="154"/>
      <c r="CRE2" s="154"/>
      <c r="CRF2" s="154"/>
      <c r="CRG2" s="154"/>
      <c r="CRH2" s="154"/>
      <c r="CRI2" s="154"/>
      <c r="CRJ2" s="154"/>
      <c r="CRK2" s="154"/>
      <c r="CRL2" s="154"/>
      <c r="CRM2" s="154"/>
      <c r="CRN2" s="154"/>
      <c r="CRO2" s="154"/>
      <c r="CRP2" s="154"/>
      <c r="CRQ2" s="154"/>
      <c r="CRR2" s="154"/>
      <c r="CRS2" s="154"/>
      <c r="CRT2" s="154"/>
      <c r="CRU2" s="154"/>
      <c r="CRV2" s="154"/>
      <c r="CRW2" s="154"/>
      <c r="CRX2" s="154"/>
      <c r="CRY2" s="154"/>
      <c r="CRZ2" s="154"/>
      <c r="CSA2" s="154"/>
      <c r="CSB2" s="154"/>
      <c r="CSC2" s="154"/>
      <c r="CSD2" s="154"/>
      <c r="CSE2" s="154"/>
      <c r="CSF2" s="154"/>
      <c r="CSG2" s="154"/>
      <c r="CSH2" s="154"/>
      <c r="CSI2" s="154"/>
      <c r="CSJ2" s="154"/>
      <c r="CSK2" s="154"/>
      <c r="CSL2" s="154"/>
      <c r="CSM2" s="154"/>
      <c r="CSN2" s="154"/>
      <c r="CSO2" s="154"/>
      <c r="CSP2" s="154"/>
      <c r="CSQ2" s="154"/>
      <c r="CSR2" s="154"/>
      <c r="CSS2" s="154"/>
      <c r="CST2" s="154"/>
      <c r="CSU2" s="154"/>
      <c r="CSV2" s="154"/>
      <c r="CSW2" s="154"/>
      <c r="CSX2" s="154"/>
      <c r="CSY2" s="154"/>
      <c r="CSZ2" s="154"/>
      <c r="CTA2" s="154"/>
      <c r="CTB2" s="154"/>
      <c r="CTC2" s="154"/>
      <c r="CTD2" s="154"/>
      <c r="CTE2" s="154"/>
      <c r="CTF2" s="154"/>
      <c r="CTG2" s="154"/>
      <c r="CTH2" s="154"/>
      <c r="CTI2" s="154"/>
      <c r="CTJ2" s="154"/>
      <c r="CTK2" s="154"/>
      <c r="CTL2" s="154"/>
      <c r="CTM2" s="154"/>
      <c r="CTN2" s="154"/>
      <c r="CTO2" s="154"/>
      <c r="CTP2" s="154"/>
      <c r="CTQ2" s="154"/>
      <c r="CTR2" s="154"/>
      <c r="CTS2" s="154"/>
      <c r="CTT2" s="154"/>
      <c r="CTU2" s="154"/>
      <c r="CTV2" s="154"/>
      <c r="CTW2" s="154"/>
      <c r="CTX2" s="154"/>
      <c r="CTY2" s="154"/>
      <c r="CTZ2" s="154"/>
      <c r="CUA2" s="154"/>
      <c r="CUB2" s="154"/>
      <c r="CUC2" s="154"/>
      <c r="CUD2" s="154"/>
      <c r="CUE2" s="154"/>
      <c r="CUF2" s="154"/>
      <c r="CUG2" s="154"/>
      <c r="CUH2" s="154"/>
      <c r="CUI2" s="154"/>
      <c r="CUJ2" s="154"/>
      <c r="CUK2" s="154"/>
      <c r="CUL2" s="154"/>
      <c r="CUM2" s="154"/>
      <c r="CUN2" s="154"/>
      <c r="CUO2" s="154"/>
      <c r="CUP2" s="154"/>
      <c r="CUQ2" s="154"/>
      <c r="CUR2" s="154"/>
      <c r="CUS2" s="154"/>
      <c r="CUT2" s="154"/>
      <c r="CUU2" s="154"/>
      <c r="CUV2" s="154"/>
      <c r="CUW2" s="154"/>
      <c r="CUX2" s="154"/>
      <c r="CUY2" s="154"/>
      <c r="CUZ2" s="154"/>
      <c r="CVA2" s="154"/>
      <c r="CVB2" s="154"/>
      <c r="CVC2" s="154"/>
      <c r="CVD2" s="154"/>
      <c r="CVE2" s="154"/>
      <c r="CVF2" s="154"/>
      <c r="CVG2" s="154"/>
      <c r="CVH2" s="154"/>
      <c r="CVI2" s="154"/>
      <c r="CVJ2" s="154"/>
      <c r="CVK2" s="154"/>
      <c r="CVL2" s="154"/>
      <c r="CVM2" s="154"/>
      <c r="CVN2" s="154"/>
      <c r="CVO2" s="154"/>
      <c r="CVP2" s="154"/>
      <c r="CVQ2" s="154"/>
      <c r="CVR2" s="154"/>
      <c r="CVS2" s="154"/>
      <c r="CVT2" s="154"/>
      <c r="CVU2" s="154"/>
      <c r="CVV2" s="154"/>
      <c r="CVW2" s="154"/>
      <c r="CVX2" s="154"/>
      <c r="CVY2" s="154"/>
      <c r="CVZ2" s="154"/>
      <c r="CWA2" s="154"/>
      <c r="CWB2" s="154"/>
      <c r="CWC2" s="154"/>
      <c r="CWD2" s="154"/>
      <c r="CWE2" s="154"/>
      <c r="CWF2" s="154"/>
      <c r="CWG2" s="154"/>
      <c r="CWH2" s="154"/>
      <c r="CWI2" s="154"/>
      <c r="CWJ2" s="154"/>
      <c r="CWK2" s="154"/>
      <c r="CWL2" s="154"/>
      <c r="CWM2" s="154"/>
      <c r="CWN2" s="154"/>
      <c r="CWO2" s="154"/>
      <c r="CWP2" s="154"/>
      <c r="CWQ2" s="154"/>
      <c r="CWR2" s="154"/>
      <c r="CWS2" s="154"/>
      <c r="CWT2" s="154"/>
      <c r="CWU2" s="154"/>
      <c r="CWV2" s="154"/>
      <c r="CWW2" s="154"/>
      <c r="CWX2" s="154"/>
      <c r="CWY2" s="154"/>
      <c r="CWZ2" s="154"/>
      <c r="CXA2" s="154"/>
      <c r="CXB2" s="154"/>
      <c r="CXC2" s="154"/>
      <c r="CXD2" s="154"/>
      <c r="CXE2" s="154"/>
      <c r="CXF2" s="154"/>
      <c r="CXG2" s="154"/>
      <c r="CXH2" s="154"/>
      <c r="CXI2" s="154"/>
      <c r="CXJ2" s="154"/>
      <c r="CXK2" s="154"/>
      <c r="CXL2" s="154"/>
      <c r="CXM2" s="154"/>
      <c r="CXN2" s="154"/>
      <c r="CXO2" s="154"/>
      <c r="CXP2" s="154"/>
      <c r="CXQ2" s="154"/>
      <c r="CXR2" s="154"/>
      <c r="CXS2" s="154"/>
      <c r="CXT2" s="154"/>
      <c r="CXU2" s="154"/>
      <c r="CXV2" s="154"/>
      <c r="CXW2" s="154"/>
      <c r="CXX2" s="154"/>
      <c r="CXY2" s="154"/>
      <c r="CXZ2" s="154"/>
      <c r="CYA2" s="154"/>
      <c r="CYB2" s="154"/>
      <c r="CYC2" s="154"/>
      <c r="CYD2" s="154"/>
      <c r="CYE2" s="154"/>
      <c r="CYF2" s="154"/>
      <c r="CYG2" s="154"/>
      <c r="CYH2" s="154"/>
      <c r="CYI2" s="154"/>
      <c r="CYJ2" s="154"/>
      <c r="CYK2" s="154"/>
      <c r="CYL2" s="154"/>
      <c r="CYM2" s="154"/>
      <c r="CYN2" s="154"/>
      <c r="CYO2" s="154"/>
      <c r="CYP2" s="154"/>
      <c r="CYQ2" s="154"/>
      <c r="CYR2" s="154"/>
      <c r="CYS2" s="154"/>
      <c r="CYT2" s="154"/>
      <c r="CYU2" s="154"/>
      <c r="CYV2" s="154"/>
      <c r="CYW2" s="154"/>
      <c r="CYX2" s="154"/>
      <c r="CYY2" s="154"/>
      <c r="CYZ2" s="154"/>
      <c r="CZA2" s="154"/>
      <c r="CZB2" s="154"/>
      <c r="CZC2" s="154"/>
      <c r="CZD2" s="154"/>
      <c r="CZE2" s="154"/>
      <c r="CZF2" s="154"/>
      <c r="CZG2" s="154"/>
      <c r="CZH2" s="154"/>
      <c r="CZI2" s="154"/>
      <c r="CZJ2" s="154"/>
      <c r="CZK2" s="154"/>
      <c r="CZL2" s="154"/>
      <c r="CZM2" s="154"/>
      <c r="CZN2" s="154"/>
      <c r="CZO2" s="154"/>
      <c r="CZP2" s="154"/>
      <c r="CZQ2" s="154"/>
      <c r="CZR2" s="154"/>
      <c r="CZS2" s="154"/>
      <c r="CZT2" s="154"/>
      <c r="CZU2" s="154"/>
      <c r="CZV2" s="154"/>
      <c r="CZW2" s="154"/>
      <c r="CZX2" s="154"/>
      <c r="CZY2" s="154"/>
      <c r="CZZ2" s="154"/>
      <c r="DAA2" s="154"/>
      <c r="DAB2" s="154"/>
      <c r="DAC2" s="154"/>
      <c r="DAD2" s="154"/>
      <c r="DAE2" s="154"/>
      <c r="DAF2" s="154"/>
      <c r="DAG2" s="154"/>
      <c r="DAH2" s="154"/>
      <c r="DAI2" s="154"/>
      <c r="DAJ2" s="154"/>
      <c r="DAK2" s="154"/>
      <c r="DAL2" s="154"/>
      <c r="DAM2" s="154"/>
      <c r="DAN2" s="154"/>
      <c r="DAO2" s="154"/>
      <c r="DAP2" s="154"/>
      <c r="DAQ2" s="154"/>
      <c r="DAR2" s="154"/>
      <c r="DAS2" s="154"/>
      <c r="DAT2" s="154"/>
      <c r="DAU2" s="154"/>
      <c r="DAV2" s="154"/>
      <c r="DAW2" s="154"/>
      <c r="DAX2" s="154"/>
      <c r="DAY2" s="154"/>
      <c r="DAZ2" s="154"/>
      <c r="DBA2" s="154"/>
      <c r="DBB2" s="154"/>
      <c r="DBC2" s="154"/>
      <c r="DBD2" s="154"/>
      <c r="DBE2" s="154"/>
      <c r="DBF2" s="154"/>
      <c r="DBG2" s="154"/>
      <c r="DBH2" s="154"/>
      <c r="DBI2" s="154"/>
      <c r="DBJ2" s="154"/>
      <c r="DBK2" s="154"/>
      <c r="DBL2" s="154"/>
      <c r="DBM2" s="154"/>
      <c r="DBN2" s="154"/>
      <c r="DBO2" s="154"/>
      <c r="DBP2" s="154"/>
      <c r="DBQ2" s="154"/>
      <c r="DBR2" s="154"/>
      <c r="DBS2" s="154"/>
      <c r="DBT2" s="154"/>
      <c r="DBU2" s="154"/>
      <c r="DBV2" s="154"/>
      <c r="DBW2" s="154"/>
      <c r="DBX2" s="154"/>
      <c r="DBY2" s="154"/>
      <c r="DBZ2" s="154"/>
      <c r="DCA2" s="154"/>
      <c r="DCB2" s="154"/>
      <c r="DCC2" s="154"/>
      <c r="DCD2" s="154"/>
      <c r="DCE2" s="154"/>
      <c r="DCF2" s="154"/>
      <c r="DCG2" s="154"/>
      <c r="DCH2" s="154"/>
      <c r="DCI2" s="154"/>
      <c r="DCJ2" s="154"/>
      <c r="DCK2" s="154"/>
      <c r="DCL2" s="154"/>
      <c r="DCM2" s="154"/>
      <c r="DCN2" s="154"/>
      <c r="DCO2" s="154"/>
      <c r="DCP2" s="154"/>
      <c r="DCQ2" s="154"/>
      <c r="DCR2" s="154"/>
      <c r="DCS2" s="154"/>
      <c r="DCT2" s="154"/>
      <c r="DCU2" s="154"/>
      <c r="DCV2" s="154"/>
      <c r="DCW2" s="154"/>
      <c r="DCX2" s="154"/>
      <c r="DCY2" s="154"/>
      <c r="DCZ2" s="154"/>
      <c r="DDA2" s="154"/>
      <c r="DDB2" s="154"/>
      <c r="DDC2" s="154"/>
      <c r="DDD2" s="154"/>
      <c r="DDE2" s="154"/>
      <c r="DDF2" s="154"/>
      <c r="DDG2" s="154"/>
      <c r="DDH2" s="154"/>
      <c r="DDI2" s="154"/>
      <c r="DDJ2" s="154"/>
      <c r="DDK2" s="154"/>
      <c r="DDL2" s="154"/>
      <c r="DDM2" s="154"/>
      <c r="DDN2" s="154"/>
      <c r="DDO2" s="154"/>
      <c r="DDP2" s="154"/>
      <c r="DDQ2" s="154"/>
      <c r="DDR2" s="154"/>
      <c r="DDS2" s="154"/>
      <c r="DDT2" s="154"/>
      <c r="DDU2" s="154"/>
      <c r="DDV2" s="154"/>
      <c r="DDW2" s="154"/>
      <c r="DDX2" s="154"/>
      <c r="DDY2" s="154"/>
      <c r="DDZ2" s="154"/>
      <c r="DEA2" s="154"/>
      <c r="DEB2" s="154"/>
      <c r="DEC2" s="154"/>
      <c r="DED2" s="154"/>
      <c r="DEE2" s="154"/>
      <c r="DEF2" s="154"/>
      <c r="DEG2" s="154"/>
      <c r="DEH2" s="154"/>
      <c r="DEI2" s="154"/>
      <c r="DEJ2" s="154"/>
      <c r="DEK2" s="154"/>
      <c r="DEL2" s="154"/>
      <c r="DEM2" s="154"/>
      <c r="DEN2" s="154"/>
      <c r="DEO2" s="154"/>
      <c r="DEP2" s="154"/>
      <c r="DEQ2" s="154"/>
      <c r="DER2" s="154"/>
      <c r="DES2" s="154"/>
      <c r="DET2" s="154"/>
      <c r="DEU2" s="154"/>
      <c r="DEV2" s="154"/>
      <c r="DEW2" s="154"/>
      <c r="DEX2" s="154"/>
      <c r="DEY2" s="154"/>
      <c r="DEZ2" s="154"/>
      <c r="DFA2" s="154"/>
      <c r="DFB2" s="154"/>
      <c r="DFC2" s="154"/>
      <c r="DFD2" s="154"/>
      <c r="DFE2" s="154"/>
      <c r="DFF2" s="154"/>
      <c r="DFG2" s="154"/>
      <c r="DFH2" s="154"/>
      <c r="DFI2" s="154"/>
      <c r="DFJ2" s="154"/>
      <c r="DFK2" s="154"/>
      <c r="DFL2" s="154"/>
      <c r="DFM2" s="154"/>
      <c r="DFN2" s="154"/>
      <c r="DFO2" s="154"/>
      <c r="DFP2" s="154"/>
      <c r="DFQ2" s="154"/>
      <c r="DFR2" s="154"/>
      <c r="DFS2" s="154"/>
      <c r="DFT2" s="154"/>
      <c r="DFU2" s="154"/>
      <c r="DFV2" s="154"/>
      <c r="DFW2" s="154"/>
      <c r="DFX2" s="154"/>
      <c r="DFY2" s="154"/>
      <c r="DFZ2" s="154"/>
      <c r="DGA2" s="154"/>
      <c r="DGB2" s="154"/>
      <c r="DGC2" s="154"/>
      <c r="DGD2" s="154"/>
      <c r="DGE2" s="154"/>
      <c r="DGF2" s="154"/>
      <c r="DGG2" s="154"/>
      <c r="DGH2" s="154"/>
      <c r="DGI2" s="154"/>
      <c r="DGJ2" s="154"/>
      <c r="DGK2" s="154"/>
      <c r="DGL2" s="154"/>
      <c r="DGM2" s="154"/>
      <c r="DGN2" s="154"/>
      <c r="DGO2" s="154"/>
      <c r="DGP2" s="154"/>
      <c r="DGQ2" s="154"/>
      <c r="DGR2" s="154"/>
      <c r="DGS2" s="154"/>
      <c r="DGT2" s="154"/>
      <c r="DGU2" s="154"/>
      <c r="DGV2" s="154"/>
      <c r="DGW2" s="154"/>
      <c r="DGX2" s="154"/>
      <c r="DGY2" s="154"/>
      <c r="DGZ2" s="154"/>
      <c r="DHA2" s="154"/>
      <c r="DHB2" s="154"/>
      <c r="DHC2" s="154"/>
      <c r="DHD2" s="154"/>
      <c r="DHE2" s="154"/>
      <c r="DHF2" s="154"/>
      <c r="DHG2" s="154"/>
      <c r="DHH2" s="154"/>
      <c r="DHI2" s="154"/>
      <c r="DHJ2" s="154"/>
      <c r="DHK2" s="154"/>
      <c r="DHL2" s="154"/>
      <c r="DHM2" s="154"/>
      <c r="DHN2" s="154"/>
      <c r="DHO2" s="154"/>
      <c r="DHP2" s="154"/>
      <c r="DHQ2" s="154"/>
      <c r="DHR2" s="154"/>
      <c r="DHS2" s="154"/>
      <c r="DHT2" s="154"/>
      <c r="DHU2" s="154"/>
      <c r="DHV2" s="154"/>
      <c r="DHW2" s="154"/>
      <c r="DHX2" s="154"/>
      <c r="DHY2" s="154"/>
      <c r="DHZ2" s="154"/>
      <c r="DIA2" s="154"/>
      <c r="DIB2" s="154"/>
      <c r="DIC2" s="154"/>
      <c r="DID2" s="154"/>
      <c r="DIE2" s="154"/>
      <c r="DIF2" s="154"/>
      <c r="DIG2" s="154"/>
      <c r="DIH2" s="154"/>
      <c r="DII2" s="154"/>
      <c r="DIJ2" s="154"/>
      <c r="DIK2" s="154"/>
      <c r="DIL2" s="154"/>
      <c r="DIM2" s="154"/>
      <c r="DIN2" s="154"/>
      <c r="DIO2" s="154"/>
      <c r="DIP2" s="154"/>
      <c r="DIQ2" s="154"/>
      <c r="DIR2" s="154"/>
      <c r="DIS2" s="154"/>
      <c r="DIT2" s="154"/>
      <c r="DIU2" s="154"/>
      <c r="DIV2" s="154"/>
      <c r="DIW2" s="154"/>
      <c r="DIX2" s="154"/>
      <c r="DIY2" s="154"/>
      <c r="DIZ2" s="154"/>
      <c r="DJA2" s="154"/>
      <c r="DJB2" s="154"/>
      <c r="DJC2" s="154"/>
      <c r="DJD2" s="154"/>
      <c r="DJE2" s="154"/>
      <c r="DJF2" s="154"/>
      <c r="DJG2" s="154"/>
      <c r="DJH2" s="154"/>
      <c r="DJI2" s="154"/>
      <c r="DJJ2" s="154"/>
      <c r="DJK2" s="154"/>
      <c r="DJL2" s="154"/>
      <c r="DJM2" s="154"/>
      <c r="DJN2" s="154"/>
      <c r="DJO2" s="154"/>
      <c r="DJP2" s="154"/>
      <c r="DJQ2" s="154"/>
      <c r="DJR2" s="154"/>
      <c r="DJS2" s="154"/>
      <c r="DJT2" s="154"/>
      <c r="DJU2" s="154"/>
      <c r="DJV2" s="154"/>
      <c r="DJW2" s="154"/>
      <c r="DJX2" s="154"/>
      <c r="DJY2" s="154"/>
      <c r="DJZ2" s="154"/>
      <c r="DKA2" s="154"/>
      <c r="DKB2" s="154"/>
      <c r="DKC2" s="154"/>
      <c r="DKD2" s="154"/>
      <c r="DKE2" s="154"/>
      <c r="DKF2" s="154"/>
      <c r="DKG2" s="154"/>
      <c r="DKH2" s="154"/>
      <c r="DKI2" s="154"/>
      <c r="DKJ2" s="154"/>
      <c r="DKK2" s="154"/>
      <c r="DKL2" s="154"/>
      <c r="DKM2" s="154"/>
      <c r="DKN2" s="154"/>
      <c r="DKO2" s="154"/>
      <c r="DKP2" s="154"/>
      <c r="DKQ2" s="154"/>
      <c r="DKR2" s="154"/>
      <c r="DKS2" s="154"/>
      <c r="DKT2" s="154"/>
      <c r="DKU2" s="154"/>
      <c r="DKV2" s="154"/>
      <c r="DKW2" s="154"/>
      <c r="DKX2" s="154"/>
      <c r="DKY2" s="154"/>
      <c r="DKZ2" s="154"/>
      <c r="DLA2" s="154"/>
      <c r="DLB2" s="154"/>
      <c r="DLC2" s="154"/>
      <c r="DLD2" s="154"/>
      <c r="DLE2" s="154"/>
      <c r="DLF2" s="154"/>
      <c r="DLG2" s="154"/>
      <c r="DLH2" s="154"/>
      <c r="DLI2" s="154"/>
      <c r="DLJ2" s="154"/>
      <c r="DLK2" s="154"/>
      <c r="DLL2" s="154"/>
      <c r="DLM2" s="154"/>
      <c r="DLN2" s="154"/>
      <c r="DLO2" s="154"/>
      <c r="DLP2" s="154"/>
      <c r="DLQ2" s="154"/>
      <c r="DLR2" s="154"/>
      <c r="DLS2" s="154"/>
      <c r="DLT2" s="154"/>
      <c r="DLU2" s="154"/>
      <c r="DLV2" s="154"/>
      <c r="DLW2" s="154"/>
      <c r="DLX2" s="154"/>
      <c r="DLY2" s="154"/>
      <c r="DLZ2" s="154"/>
      <c r="DMA2" s="154"/>
      <c r="DMB2" s="154"/>
      <c r="DMC2" s="154"/>
      <c r="DMD2" s="154"/>
      <c r="DME2" s="154"/>
      <c r="DMF2" s="154"/>
      <c r="DMG2" s="154"/>
      <c r="DMH2" s="154"/>
      <c r="DMI2" s="154"/>
      <c r="DMJ2" s="154"/>
      <c r="DMK2" s="154"/>
      <c r="DML2" s="154"/>
      <c r="DMM2" s="154"/>
      <c r="DMN2" s="154"/>
      <c r="DMO2" s="154"/>
      <c r="DMP2" s="154"/>
      <c r="DMQ2" s="154"/>
      <c r="DMR2" s="154"/>
      <c r="DMS2" s="154"/>
      <c r="DMT2" s="154"/>
      <c r="DMU2" s="154"/>
      <c r="DMV2" s="154"/>
      <c r="DMW2" s="154"/>
      <c r="DMX2" s="154"/>
      <c r="DMY2" s="154"/>
      <c r="DMZ2" s="154"/>
      <c r="DNA2" s="154"/>
      <c r="DNB2" s="154"/>
      <c r="DNC2" s="154"/>
      <c r="DND2" s="154"/>
      <c r="DNE2" s="154"/>
      <c r="DNF2" s="154"/>
      <c r="DNG2" s="154"/>
      <c r="DNH2" s="154"/>
      <c r="DNI2" s="154"/>
      <c r="DNJ2" s="154"/>
      <c r="DNK2" s="154"/>
      <c r="DNL2" s="154"/>
      <c r="DNM2" s="154"/>
      <c r="DNN2" s="154"/>
      <c r="DNO2" s="154"/>
      <c r="DNP2" s="154"/>
      <c r="DNQ2" s="154"/>
      <c r="DNR2" s="154"/>
      <c r="DNS2" s="154"/>
      <c r="DNT2" s="154"/>
      <c r="DNU2" s="154"/>
      <c r="DNV2" s="154"/>
      <c r="DNW2" s="154"/>
      <c r="DNX2" s="154"/>
      <c r="DNY2" s="154"/>
      <c r="DNZ2" s="154"/>
      <c r="DOA2" s="154"/>
      <c r="DOB2" s="154"/>
      <c r="DOC2" s="154"/>
      <c r="DOD2" s="154"/>
      <c r="DOE2" s="154"/>
      <c r="DOF2" s="154"/>
      <c r="DOG2" s="154"/>
      <c r="DOH2" s="154"/>
      <c r="DOI2" s="154"/>
      <c r="DOJ2" s="154"/>
      <c r="DOK2" s="154"/>
      <c r="DOL2" s="154"/>
      <c r="DOM2" s="154"/>
      <c r="DON2" s="154"/>
      <c r="DOO2" s="154"/>
      <c r="DOP2" s="154"/>
      <c r="DOQ2" s="154"/>
      <c r="DOR2" s="154"/>
      <c r="DOS2" s="154"/>
      <c r="DOT2" s="154"/>
      <c r="DOU2" s="154"/>
      <c r="DOV2" s="154"/>
      <c r="DOW2" s="154"/>
      <c r="DOX2" s="154"/>
      <c r="DOY2" s="154"/>
      <c r="DOZ2" s="154"/>
      <c r="DPA2" s="154"/>
      <c r="DPB2" s="154"/>
      <c r="DPC2" s="154"/>
      <c r="DPD2" s="154"/>
      <c r="DPE2" s="154"/>
      <c r="DPF2" s="154"/>
      <c r="DPG2" s="154"/>
      <c r="DPH2" s="154"/>
      <c r="DPI2" s="154"/>
      <c r="DPJ2" s="154"/>
      <c r="DPK2" s="154"/>
      <c r="DPL2" s="154"/>
      <c r="DPM2" s="154"/>
      <c r="DPN2" s="154"/>
      <c r="DPO2" s="154"/>
      <c r="DPP2" s="154"/>
      <c r="DPQ2" s="154"/>
      <c r="DPR2" s="154"/>
      <c r="DPS2" s="154"/>
      <c r="DPT2" s="154"/>
      <c r="DPU2" s="154"/>
      <c r="DPV2" s="154"/>
      <c r="DPW2" s="154"/>
      <c r="DPX2" s="154"/>
      <c r="DPY2" s="154"/>
      <c r="DPZ2" s="154"/>
      <c r="DQA2" s="154"/>
      <c r="DQB2" s="154"/>
      <c r="DQC2" s="154"/>
      <c r="DQD2" s="154"/>
      <c r="DQE2" s="154"/>
      <c r="DQF2" s="154"/>
      <c r="DQG2" s="154"/>
      <c r="DQH2" s="154"/>
      <c r="DQI2" s="154"/>
      <c r="DQJ2" s="154"/>
      <c r="DQK2" s="154"/>
      <c r="DQL2" s="154"/>
      <c r="DQM2" s="154"/>
      <c r="DQN2" s="154"/>
      <c r="DQO2" s="154"/>
      <c r="DQP2" s="154"/>
      <c r="DQQ2" s="154"/>
      <c r="DQR2" s="154"/>
      <c r="DQS2" s="154"/>
      <c r="DQT2" s="154"/>
      <c r="DQU2" s="154"/>
      <c r="DQV2" s="154"/>
      <c r="DQW2" s="154"/>
      <c r="DQX2" s="154"/>
      <c r="DQY2" s="154"/>
      <c r="DQZ2" s="154"/>
      <c r="DRA2" s="154"/>
      <c r="DRB2" s="154"/>
      <c r="DRC2" s="154"/>
      <c r="DRD2" s="154"/>
      <c r="DRE2" s="154"/>
      <c r="DRF2" s="154"/>
      <c r="DRG2" s="154"/>
      <c r="DRH2" s="154"/>
      <c r="DRI2" s="154"/>
      <c r="DRJ2" s="154"/>
      <c r="DRK2" s="154"/>
      <c r="DRL2" s="154"/>
      <c r="DRM2" s="154"/>
      <c r="DRN2" s="154"/>
      <c r="DRO2" s="154"/>
      <c r="DRP2" s="154"/>
      <c r="DRQ2" s="154"/>
      <c r="DRR2" s="154"/>
      <c r="DRS2" s="154"/>
      <c r="DRT2" s="154"/>
      <c r="DRU2" s="154"/>
      <c r="DRV2" s="154"/>
      <c r="DRW2" s="154"/>
      <c r="DRX2" s="154"/>
      <c r="DRY2" s="154"/>
      <c r="DRZ2" s="154"/>
      <c r="DSA2" s="154"/>
      <c r="DSB2" s="154"/>
      <c r="DSC2" s="154"/>
      <c r="DSD2" s="154"/>
      <c r="DSE2" s="154"/>
      <c r="DSF2" s="154"/>
      <c r="DSG2" s="154"/>
      <c r="DSH2" s="154"/>
      <c r="DSI2" s="154"/>
      <c r="DSJ2" s="154"/>
      <c r="DSK2" s="154"/>
      <c r="DSL2" s="154"/>
      <c r="DSM2" s="154"/>
      <c r="DSN2" s="154"/>
      <c r="DSO2" s="154"/>
      <c r="DSP2" s="154"/>
      <c r="DSQ2" s="154"/>
      <c r="DSR2" s="154"/>
      <c r="DSS2" s="154"/>
      <c r="DST2" s="154"/>
      <c r="DSU2" s="154"/>
      <c r="DSV2" s="154"/>
      <c r="DSW2" s="154"/>
      <c r="DSX2" s="154"/>
      <c r="DSY2" s="154"/>
      <c r="DSZ2" s="154"/>
      <c r="DTA2" s="154"/>
      <c r="DTB2" s="154"/>
      <c r="DTC2" s="154"/>
      <c r="DTD2" s="154"/>
      <c r="DTE2" s="154"/>
      <c r="DTF2" s="154"/>
      <c r="DTG2" s="154"/>
      <c r="DTH2" s="154"/>
      <c r="DTI2" s="154"/>
      <c r="DTJ2" s="154"/>
      <c r="DTK2" s="154"/>
      <c r="DTL2" s="154"/>
      <c r="DTM2" s="154"/>
      <c r="DTN2" s="154"/>
      <c r="DTO2" s="154"/>
      <c r="DTP2" s="154"/>
      <c r="DTQ2" s="154"/>
      <c r="DTR2" s="154"/>
      <c r="DTS2" s="154"/>
      <c r="DTT2" s="154"/>
      <c r="DTU2" s="154"/>
      <c r="DTV2" s="154"/>
      <c r="DTW2" s="154"/>
      <c r="DTX2" s="154"/>
      <c r="DTY2" s="154"/>
      <c r="DTZ2" s="154"/>
      <c r="DUA2" s="154"/>
      <c r="DUB2" s="154"/>
      <c r="DUC2" s="154"/>
      <c r="DUD2" s="154"/>
      <c r="DUE2" s="154"/>
      <c r="DUF2" s="154"/>
      <c r="DUG2" s="154"/>
      <c r="DUH2" s="154"/>
      <c r="DUI2" s="154"/>
      <c r="DUJ2" s="154"/>
      <c r="DUK2" s="154"/>
      <c r="DUL2" s="154"/>
      <c r="DUM2" s="154"/>
      <c r="DUN2" s="154"/>
      <c r="DUO2" s="154"/>
      <c r="DUP2" s="154"/>
      <c r="DUQ2" s="154"/>
      <c r="DUR2" s="154"/>
      <c r="DUS2" s="154"/>
      <c r="DUT2" s="154"/>
      <c r="DUU2" s="154"/>
      <c r="DUV2" s="154"/>
      <c r="DUW2" s="154"/>
      <c r="DUX2" s="154"/>
      <c r="DUY2" s="154"/>
      <c r="DUZ2" s="154"/>
      <c r="DVA2" s="154"/>
      <c r="DVB2" s="154"/>
      <c r="DVC2" s="154"/>
      <c r="DVD2" s="154"/>
      <c r="DVE2" s="154"/>
      <c r="DVF2" s="154"/>
      <c r="DVG2" s="154"/>
      <c r="DVH2" s="154"/>
      <c r="DVI2" s="154"/>
      <c r="DVJ2" s="154"/>
      <c r="DVK2" s="154"/>
      <c r="DVL2" s="154"/>
      <c r="DVM2" s="154"/>
      <c r="DVN2" s="154"/>
      <c r="DVO2" s="154"/>
      <c r="DVP2" s="154"/>
      <c r="DVQ2" s="154"/>
      <c r="DVR2" s="154"/>
      <c r="DVS2" s="154"/>
      <c r="DVT2" s="154"/>
      <c r="DVU2" s="154"/>
      <c r="DVV2" s="154"/>
      <c r="DVW2" s="154"/>
      <c r="DVX2" s="154"/>
      <c r="DVY2" s="154"/>
      <c r="DVZ2" s="154"/>
      <c r="DWA2" s="154"/>
      <c r="DWB2" s="154"/>
      <c r="DWC2" s="154"/>
      <c r="DWD2" s="154"/>
      <c r="DWE2" s="154"/>
      <c r="DWF2" s="154"/>
      <c r="DWG2" s="154"/>
      <c r="DWH2" s="154"/>
      <c r="DWI2" s="154"/>
      <c r="DWJ2" s="154"/>
      <c r="DWK2" s="154"/>
      <c r="DWL2" s="154"/>
      <c r="DWM2" s="154"/>
      <c r="DWN2" s="154"/>
      <c r="DWO2" s="154"/>
      <c r="DWP2" s="154"/>
      <c r="DWQ2" s="154"/>
      <c r="DWR2" s="154"/>
      <c r="DWS2" s="154"/>
      <c r="DWT2" s="154"/>
      <c r="DWU2" s="154"/>
      <c r="DWV2" s="154"/>
      <c r="DWW2" s="154"/>
      <c r="DWX2" s="154"/>
      <c r="DWY2" s="154"/>
      <c r="DWZ2" s="154"/>
      <c r="DXA2" s="154"/>
      <c r="DXB2" s="154"/>
      <c r="DXC2" s="154"/>
      <c r="DXD2" s="154"/>
      <c r="DXE2" s="154"/>
      <c r="DXF2" s="154"/>
      <c r="DXG2" s="154"/>
      <c r="DXH2" s="154"/>
      <c r="DXI2" s="154"/>
      <c r="DXJ2" s="154"/>
      <c r="DXK2" s="154"/>
      <c r="DXL2" s="154"/>
      <c r="DXM2" s="154"/>
      <c r="DXN2" s="154"/>
      <c r="DXO2" s="154"/>
      <c r="DXP2" s="154"/>
      <c r="DXQ2" s="154"/>
      <c r="DXR2" s="154"/>
      <c r="DXS2" s="154"/>
      <c r="DXT2" s="154"/>
      <c r="DXU2" s="154"/>
      <c r="DXV2" s="154"/>
      <c r="DXW2" s="154"/>
      <c r="DXX2" s="154"/>
      <c r="DXY2" s="154"/>
      <c r="DXZ2" s="154"/>
      <c r="DYA2" s="154"/>
      <c r="DYB2" s="154"/>
      <c r="DYC2" s="154"/>
      <c r="DYD2" s="154"/>
      <c r="DYE2" s="154"/>
      <c r="DYF2" s="154"/>
      <c r="DYG2" s="154"/>
      <c r="DYH2" s="154"/>
      <c r="DYI2" s="154"/>
      <c r="DYJ2" s="154"/>
      <c r="DYK2" s="154"/>
      <c r="DYL2" s="154"/>
      <c r="DYM2" s="154"/>
      <c r="DYN2" s="154"/>
      <c r="DYO2" s="154"/>
      <c r="DYP2" s="154"/>
      <c r="DYQ2" s="154"/>
      <c r="DYR2" s="154"/>
      <c r="DYS2" s="154"/>
      <c r="DYT2" s="154"/>
      <c r="DYU2" s="154"/>
      <c r="DYV2" s="154"/>
      <c r="DYW2" s="154"/>
      <c r="DYX2" s="154"/>
      <c r="DYY2" s="154"/>
      <c r="DYZ2" s="154"/>
      <c r="DZA2" s="154"/>
      <c r="DZB2" s="154"/>
      <c r="DZC2" s="154"/>
      <c r="DZD2" s="154"/>
      <c r="DZE2" s="154"/>
      <c r="DZF2" s="154"/>
      <c r="DZG2" s="154"/>
      <c r="DZH2" s="154"/>
      <c r="DZI2" s="154"/>
      <c r="DZJ2" s="154"/>
      <c r="DZK2" s="154"/>
      <c r="DZL2" s="154"/>
      <c r="DZM2" s="154"/>
      <c r="DZN2" s="154"/>
      <c r="DZO2" s="154"/>
      <c r="DZP2" s="154"/>
      <c r="DZQ2" s="154"/>
      <c r="DZR2" s="154"/>
      <c r="DZS2" s="154"/>
      <c r="DZT2" s="154"/>
      <c r="DZU2" s="154"/>
      <c r="DZV2" s="154"/>
      <c r="DZW2" s="154"/>
      <c r="DZX2" s="154"/>
      <c r="DZY2" s="154"/>
      <c r="DZZ2" s="154"/>
      <c r="EAA2" s="154"/>
      <c r="EAB2" s="154"/>
      <c r="EAC2" s="154"/>
      <c r="EAD2" s="154"/>
      <c r="EAE2" s="154"/>
      <c r="EAF2" s="154"/>
      <c r="EAG2" s="154"/>
      <c r="EAH2" s="154"/>
      <c r="EAI2" s="154"/>
      <c r="EAJ2" s="154"/>
      <c r="EAK2" s="154"/>
      <c r="EAL2" s="154"/>
      <c r="EAM2" s="154"/>
      <c r="EAN2" s="154"/>
      <c r="EAO2" s="154"/>
      <c r="EAP2" s="154"/>
      <c r="EAQ2" s="154"/>
      <c r="EAR2" s="154"/>
      <c r="EAS2" s="154"/>
      <c r="EAT2" s="154"/>
      <c r="EAU2" s="154"/>
      <c r="EAV2" s="154"/>
      <c r="EAW2" s="154"/>
      <c r="EAX2" s="154"/>
      <c r="EAY2" s="154"/>
      <c r="EAZ2" s="154"/>
      <c r="EBA2" s="154"/>
      <c r="EBB2" s="154"/>
      <c r="EBC2" s="154"/>
      <c r="EBD2" s="154"/>
      <c r="EBE2" s="154"/>
      <c r="EBF2" s="154"/>
      <c r="EBG2" s="154"/>
      <c r="EBH2" s="154"/>
      <c r="EBI2" s="154"/>
      <c r="EBJ2" s="154"/>
      <c r="EBK2" s="154"/>
      <c r="EBL2" s="154"/>
      <c r="EBM2" s="154"/>
      <c r="EBN2" s="154"/>
      <c r="EBO2" s="154"/>
      <c r="EBP2" s="154"/>
      <c r="EBQ2" s="154"/>
      <c r="EBR2" s="154"/>
      <c r="EBS2" s="154"/>
      <c r="EBT2" s="154"/>
      <c r="EBU2" s="154"/>
      <c r="EBV2" s="154"/>
      <c r="EBW2" s="154"/>
      <c r="EBX2" s="154"/>
      <c r="EBY2" s="154"/>
      <c r="EBZ2" s="154"/>
      <c r="ECA2" s="154"/>
      <c r="ECB2" s="154"/>
      <c r="ECC2" s="154"/>
      <c r="ECD2" s="154"/>
      <c r="ECE2" s="154"/>
      <c r="ECF2" s="154"/>
      <c r="ECG2" s="154"/>
      <c r="ECH2" s="154"/>
      <c r="ECI2" s="154"/>
      <c r="ECJ2" s="154"/>
      <c r="ECK2" s="154"/>
      <c r="ECL2" s="154"/>
      <c r="ECM2" s="154"/>
      <c r="ECN2" s="154"/>
      <c r="ECO2" s="154"/>
      <c r="ECP2" s="154"/>
      <c r="ECQ2" s="154"/>
      <c r="ECR2" s="154"/>
      <c r="ECS2" s="154"/>
      <c r="ECT2" s="154"/>
      <c r="ECU2" s="154"/>
      <c r="ECV2" s="154"/>
      <c r="ECW2" s="154"/>
      <c r="ECX2" s="154"/>
      <c r="ECY2" s="154"/>
      <c r="ECZ2" s="154"/>
      <c r="EDA2" s="154"/>
      <c r="EDB2" s="154"/>
      <c r="EDC2" s="154"/>
      <c r="EDD2" s="154"/>
      <c r="EDE2" s="154"/>
      <c r="EDF2" s="154"/>
      <c r="EDG2" s="154"/>
      <c r="EDH2" s="154"/>
      <c r="EDI2" s="154"/>
      <c r="EDJ2" s="154"/>
      <c r="EDK2" s="154"/>
      <c r="EDL2" s="154"/>
      <c r="EDM2" s="154"/>
      <c r="EDN2" s="154"/>
      <c r="EDO2" s="154"/>
      <c r="EDP2" s="154"/>
      <c r="EDQ2" s="154"/>
      <c r="EDR2" s="154"/>
      <c r="EDS2" s="154"/>
      <c r="EDT2" s="154"/>
      <c r="EDU2" s="154"/>
      <c r="EDV2" s="154"/>
      <c r="EDW2" s="154"/>
      <c r="EDX2" s="154"/>
      <c r="EDY2" s="154"/>
      <c r="EDZ2" s="154"/>
      <c r="EEA2" s="154"/>
      <c r="EEB2" s="154"/>
      <c r="EEC2" s="154"/>
      <c r="EED2" s="154"/>
      <c r="EEE2" s="154"/>
      <c r="EEF2" s="154"/>
      <c r="EEG2" s="154"/>
      <c r="EEH2" s="154"/>
      <c r="EEI2" s="154"/>
      <c r="EEJ2" s="154"/>
      <c r="EEK2" s="154"/>
      <c r="EEL2" s="154"/>
      <c r="EEM2" s="154"/>
      <c r="EEN2" s="154"/>
      <c r="EEO2" s="154"/>
      <c r="EEP2" s="154"/>
      <c r="EEQ2" s="154"/>
      <c r="EER2" s="154"/>
      <c r="EES2" s="154"/>
      <c r="EET2" s="154"/>
      <c r="EEU2" s="154"/>
      <c r="EEV2" s="154"/>
      <c r="EEW2" s="154"/>
      <c r="EEX2" s="154"/>
      <c r="EEY2" s="154"/>
      <c r="EEZ2" s="154"/>
      <c r="EFA2" s="154"/>
      <c r="EFB2" s="154"/>
      <c r="EFC2" s="154"/>
      <c r="EFD2" s="154"/>
      <c r="EFE2" s="154"/>
      <c r="EFF2" s="154"/>
      <c r="EFG2" s="154"/>
      <c r="EFH2" s="154"/>
      <c r="EFI2" s="154"/>
      <c r="EFJ2" s="154"/>
      <c r="EFK2" s="154"/>
      <c r="EFL2" s="154"/>
      <c r="EFM2" s="154"/>
      <c r="EFN2" s="154"/>
      <c r="EFO2" s="154"/>
      <c r="EFP2" s="154"/>
      <c r="EFQ2" s="154"/>
      <c r="EFR2" s="154"/>
      <c r="EFS2" s="154"/>
      <c r="EFT2" s="154"/>
      <c r="EFU2" s="154"/>
      <c r="EFV2" s="154"/>
      <c r="EFW2" s="154"/>
      <c r="EFX2" s="154"/>
      <c r="EFY2" s="154"/>
      <c r="EFZ2" s="154"/>
      <c r="EGA2" s="154"/>
      <c r="EGB2" s="154"/>
      <c r="EGC2" s="154"/>
      <c r="EGD2" s="154"/>
      <c r="EGE2" s="154"/>
      <c r="EGF2" s="154"/>
      <c r="EGG2" s="154"/>
      <c r="EGH2" s="154"/>
      <c r="EGI2" s="154"/>
      <c r="EGJ2" s="154"/>
      <c r="EGK2" s="154"/>
      <c r="EGL2" s="154"/>
      <c r="EGM2" s="154"/>
      <c r="EGN2" s="154"/>
      <c r="EGO2" s="154"/>
      <c r="EGP2" s="154"/>
      <c r="EGQ2" s="154"/>
      <c r="EGR2" s="154"/>
      <c r="EGS2" s="154"/>
      <c r="EGT2" s="154"/>
      <c r="EGU2" s="154"/>
      <c r="EGV2" s="154"/>
      <c r="EGW2" s="154"/>
      <c r="EGX2" s="154"/>
      <c r="EGY2" s="154"/>
      <c r="EGZ2" s="154"/>
      <c r="EHA2" s="154"/>
      <c r="EHB2" s="154"/>
      <c r="EHC2" s="154"/>
      <c r="EHD2" s="154"/>
      <c r="EHE2" s="154"/>
      <c r="EHF2" s="154"/>
      <c r="EHG2" s="154"/>
      <c r="EHH2" s="154"/>
      <c r="EHI2" s="154"/>
      <c r="EHJ2" s="154"/>
      <c r="EHK2" s="154"/>
      <c r="EHL2" s="154"/>
      <c r="EHM2" s="154"/>
      <c r="EHN2" s="154"/>
      <c r="EHO2" s="154"/>
      <c r="EHP2" s="154"/>
      <c r="EHQ2" s="154"/>
      <c r="EHR2" s="154"/>
      <c r="EHS2" s="154"/>
      <c r="EHT2" s="154"/>
      <c r="EHU2" s="154"/>
      <c r="EHV2" s="154"/>
      <c r="EHW2" s="154"/>
      <c r="EHX2" s="154"/>
      <c r="EHY2" s="154"/>
      <c r="EHZ2" s="154"/>
      <c r="EIA2" s="154"/>
      <c r="EIB2" s="154"/>
      <c r="EIC2" s="154"/>
      <c r="EID2" s="154"/>
      <c r="EIE2" s="154"/>
      <c r="EIF2" s="154"/>
      <c r="EIG2" s="154"/>
      <c r="EIH2" s="154"/>
      <c r="EII2" s="154"/>
      <c r="EIJ2" s="154"/>
      <c r="EIK2" s="154"/>
      <c r="EIL2" s="154"/>
      <c r="EIM2" s="154"/>
      <c r="EIN2" s="154"/>
      <c r="EIO2" s="154"/>
      <c r="EIP2" s="154"/>
      <c r="EIQ2" s="154"/>
      <c r="EIR2" s="154"/>
      <c r="EIS2" s="154"/>
      <c r="EIT2" s="154"/>
      <c r="EIU2" s="154"/>
      <c r="EIV2" s="154"/>
      <c r="EIW2" s="154"/>
      <c r="EIX2" s="154"/>
      <c r="EIY2" s="154"/>
      <c r="EIZ2" s="154"/>
      <c r="EJA2" s="154"/>
      <c r="EJB2" s="154"/>
      <c r="EJC2" s="154"/>
      <c r="EJD2" s="154"/>
      <c r="EJE2" s="154"/>
      <c r="EJF2" s="154"/>
      <c r="EJG2" s="154"/>
      <c r="EJH2" s="154"/>
      <c r="EJI2" s="154"/>
      <c r="EJJ2" s="154"/>
      <c r="EJK2" s="154"/>
      <c r="EJL2" s="154"/>
      <c r="EJM2" s="154"/>
      <c r="EJN2" s="154"/>
      <c r="EJO2" s="154"/>
      <c r="EJP2" s="154"/>
      <c r="EJQ2" s="154"/>
      <c r="EJR2" s="154"/>
      <c r="EJS2" s="154"/>
      <c r="EJT2" s="154"/>
      <c r="EJU2" s="154"/>
      <c r="EJV2" s="154"/>
      <c r="EJW2" s="154"/>
      <c r="EJX2" s="154"/>
      <c r="EJY2" s="154"/>
      <c r="EJZ2" s="154"/>
      <c r="EKA2" s="154"/>
      <c r="EKB2" s="154"/>
      <c r="EKC2" s="154"/>
      <c r="EKD2" s="154"/>
      <c r="EKE2" s="154"/>
      <c r="EKF2" s="154"/>
      <c r="EKG2" s="154"/>
      <c r="EKH2" s="154"/>
      <c r="EKI2" s="154"/>
      <c r="EKJ2" s="154"/>
      <c r="EKK2" s="154"/>
      <c r="EKL2" s="154"/>
      <c r="EKM2" s="154"/>
      <c r="EKN2" s="154"/>
      <c r="EKO2" s="154"/>
      <c r="EKP2" s="154"/>
      <c r="EKQ2" s="154"/>
      <c r="EKR2" s="154"/>
      <c r="EKS2" s="154"/>
      <c r="EKT2" s="154"/>
      <c r="EKU2" s="154"/>
      <c r="EKV2" s="154"/>
      <c r="EKW2" s="154"/>
      <c r="EKX2" s="154"/>
      <c r="EKY2" s="154"/>
      <c r="EKZ2" s="154"/>
      <c r="ELA2" s="154"/>
      <c r="ELB2" s="154"/>
      <c r="ELC2" s="154"/>
      <c r="ELD2" s="154"/>
      <c r="ELE2" s="154"/>
      <c r="ELF2" s="154"/>
      <c r="ELG2" s="154"/>
      <c r="ELH2" s="154"/>
      <c r="ELI2" s="154"/>
      <c r="ELJ2" s="154"/>
      <c r="ELK2" s="154"/>
      <c r="ELL2" s="154"/>
      <c r="ELM2" s="154"/>
      <c r="ELN2" s="154"/>
      <c r="ELO2" s="154"/>
      <c r="ELP2" s="154"/>
      <c r="ELQ2" s="154"/>
      <c r="ELR2" s="154"/>
      <c r="ELS2" s="154"/>
      <c r="ELT2" s="154"/>
      <c r="ELU2" s="154"/>
      <c r="ELV2" s="154"/>
      <c r="ELW2" s="154"/>
      <c r="ELX2" s="154"/>
      <c r="ELY2" s="154"/>
      <c r="ELZ2" s="154"/>
      <c r="EMA2" s="154"/>
      <c r="EMB2" s="154"/>
      <c r="EMC2" s="154"/>
      <c r="EMD2" s="154"/>
      <c r="EME2" s="154"/>
      <c r="EMF2" s="154"/>
      <c r="EMG2" s="154"/>
      <c r="EMH2" s="154"/>
      <c r="EMI2" s="154"/>
      <c r="EMJ2" s="154"/>
      <c r="EMK2" s="154"/>
      <c r="EML2" s="154"/>
      <c r="EMM2" s="154"/>
      <c r="EMN2" s="154"/>
      <c r="EMO2" s="154"/>
      <c r="EMP2" s="154"/>
      <c r="EMQ2" s="154"/>
      <c r="EMR2" s="154"/>
      <c r="EMS2" s="154"/>
      <c r="EMT2" s="154"/>
      <c r="EMU2" s="154"/>
      <c r="EMV2" s="154"/>
      <c r="EMW2" s="154"/>
      <c r="EMX2" s="154"/>
      <c r="EMY2" s="154"/>
      <c r="EMZ2" s="154"/>
      <c r="ENA2" s="154"/>
      <c r="ENB2" s="154"/>
      <c r="ENC2" s="154"/>
      <c r="END2" s="154"/>
      <c r="ENE2" s="154"/>
      <c r="ENF2" s="154"/>
      <c r="ENG2" s="154"/>
      <c r="ENH2" s="154"/>
      <c r="ENI2" s="154"/>
      <c r="ENJ2" s="154"/>
      <c r="ENK2" s="154"/>
      <c r="ENL2" s="154"/>
      <c r="ENM2" s="154"/>
      <c r="ENN2" s="154"/>
      <c r="ENO2" s="154"/>
      <c r="ENP2" s="154"/>
      <c r="ENQ2" s="154"/>
      <c r="ENR2" s="154"/>
      <c r="ENS2" s="154"/>
      <c r="ENT2" s="154"/>
      <c r="ENU2" s="154"/>
      <c r="ENV2" s="154"/>
      <c r="ENW2" s="154"/>
      <c r="ENX2" s="154"/>
      <c r="ENY2" s="154"/>
      <c r="ENZ2" s="154"/>
      <c r="EOA2" s="154"/>
      <c r="EOB2" s="154"/>
      <c r="EOC2" s="154"/>
      <c r="EOD2" s="154"/>
      <c r="EOE2" s="154"/>
      <c r="EOF2" s="154"/>
      <c r="EOG2" s="154"/>
      <c r="EOH2" s="154"/>
      <c r="EOI2" s="154"/>
      <c r="EOJ2" s="154"/>
      <c r="EOK2" s="154"/>
      <c r="EOL2" s="154"/>
      <c r="EOM2" s="154"/>
      <c r="EON2" s="154"/>
      <c r="EOO2" s="154"/>
      <c r="EOP2" s="154"/>
      <c r="EOQ2" s="154"/>
      <c r="EOR2" s="154"/>
      <c r="EOS2" s="154"/>
      <c r="EOT2" s="154"/>
      <c r="EOU2" s="154"/>
      <c r="EOV2" s="154"/>
      <c r="EOW2" s="154"/>
      <c r="EOX2" s="154"/>
      <c r="EOY2" s="154"/>
      <c r="EOZ2" s="154"/>
      <c r="EPA2" s="154"/>
      <c r="EPB2" s="154"/>
      <c r="EPC2" s="154"/>
      <c r="EPD2" s="154"/>
      <c r="EPE2" s="154"/>
      <c r="EPF2" s="154"/>
      <c r="EPG2" s="154"/>
      <c r="EPH2" s="154"/>
      <c r="EPI2" s="154"/>
      <c r="EPJ2" s="154"/>
      <c r="EPK2" s="154"/>
      <c r="EPL2" s="154"/>
      <c r="EPM2" s="154"/>
      <c r="EPN2" s="154"/>
      <c r="EPO2" s="154"/>
      <c r="EPP2" s="154"/>
      <c r="EPQ2" s="154"/>
      <c r="EPR2" s="154"/>
      <c r="EPS2" s="154"/>
      <c r="EPT2" s="154"/>
      <c r="EPU2" s="154"/>
      <c r="EPV2" s="154"/>
      <c r="EPW2" s="154"/>
      <c r="EPX2" s="154"/>
      <c r="EPY2" s="154"/>
      <c r="EPZ2" s="154"/>
      <c r="EQA2" s="154"/>
      <c r="EQB2" s="154"/>
      <c r="EQC2" s="154"/>
      <c r="EQD2" s="154"/>
      <c r="EQE2" s="154"/>
      <c r="EQF2" s="154"/>
      <c r="EQG2" s="154"/>
      <c r="EQH2" s="154"/>
      <c r="EQI2" s="154"/>
      <c r="EQJ2" s="154"/>
      <c r="EQK2" s="154"/>
      <c r="EQL2" s="154"/>
      <c r="EQM2" s="154"/>
      <c r="EQN2" s="154"/>
      <c r="EQO2" s="154"/>
      <c r="EQP2" s="154"/>
      <c r="EQQ2" s="154"/>
      <c r="EQR2" s="154"/>
      <c r="EQS2" s="154"/>
      <c r="EQT2" s="154"/>
      <c r="EQU2" s="154"/>
      <c r="EQV2" s="154"/>
      <c r="EQW2" s="154"/>
      <c r="EQX2" s="154"/>
      <c r="EQY2" s="154"/>
      <c r="EQZ2" s="154"/>
      <c r="ERA2" s="154"/>
      <c r="ERB2" s="154"/>
      <c r="ERC2" s="154"/>
      <c r="ERD2" s="154"/>
      <c r="ERE2" s="154"/>
      <c r="ERF2" s="154"/>
      <c r="ERG2" s="154"/>
      <c r="ERH2" s="154"/>
      <c r="ERI2" s="154"/>
      <c r="ERJ2" s="154"/>
      <c r="ERK2" s="154"/>
      <c r="ERL2" s="154"/>
      <c r="ERM2" s="154"/>
      <c r="ERN2" s="154"/>
      <c r="ERO2" s="154"/>
      <c r="ERP2" s="154"/>
      <c r="ERQ2" s="154"/>
      <c r="ERR2" s="154"/>
      <c r="ERS2" s="154"/>
      <c r="ERT2" s="154"/>
      <c r="ERU2" s="154"/>
      <c r="ERV2" s="154"/>
      <c r="ERW2" s="154"/>
      <c r="ERX2" s="154"/>
      <c r="ERY2" s="154"/>
      <c r="ERZ2" s="154"/>
      <c r="ESA2" s="154"/>
      <c r="ESB2" s="154"/>
      <c r="ESC2" s="154"/>
      <c r="ESD2" s="154"/>
      <c r="ESE2" s="154"/>
      <c r="ESF2" s="154"/>
      <c r="ESG2" s="154"/>
      <c r="ESH2" s="154"/>
      <c r="ESI2" s="154"/>
      <c r="ESJ2" s="154"/>
      <c r="ESK2" s="154"/>
      <c r="ESL2" s="154"/>
      <c r="ESM2" s="154"/>
      <c r="ESN2" s="154"/>
      <c r="ESO2" s="154"/>
      <c r="ESP2" s="154"/>
      <c r="ESQ2" s="154"/>
      <c r="ESR2" s="154"/>
      <c r="ESS2" s="154"/>
      <c r="EST2" s="154"/>
      <c r="ESU2" s="154"/>
      <c r="ESV2" s="154"/>
      <c r="ESW2" s="154"/>
      <c r="ESX2" s="154"/>
      <c r="ESY2" s="154"/>
      <c r="ESZ2" s="154"/>
      <c r="ETA2" s="154"/>
      <c r="ETB2" s="154"/>
      <c r="ETC2" s="154"/>
      <c r="ETD2" s="154"/>
      <c r="ETE2" s="154"/>
      <c r="ETF2" s="154"/>
      <c r="ETG2" s="154"/>
      <c r="ETH2" s="154"/>
      <c r="ETI2" s="154"/>
      <c r="ETJ2" s="154"/>
      <c r="ETK2" s="154"/>
      <c r="ETL2" s="154"/>
      <c r="ETM2" s="154"/>
      <c r="ETN2" s="154"/>
      <c r="ETO2" s="154"/>
      <c r="ETP2" s="154"/>
      <c r="ETQ2" s="154"/>
      <c r="ETR2" s="154"/>
      <c r="ETS2" s="154"/>
      <c r="ETT2" s="154"/>
      <c r="ETU2" s="154"/>
      <c r="ETV2" s="154"/>
      <c r="ETW2" s="154"/>
      <c r="ETX2" s="154"/>
      <c r="ETY2" s="154"/>
      <c r="ETZ2" s="154"/>
      <c r="EUA2" s="154"/>
      <c r="EUB2" s="154"/>
      <c r="EUC2" s="154"/>
      <c r="EUD2" s="154"/>
      <c r="EUE2" s="154"/>
      <c r="EUF2" s="154"/>
      <c r="EUG2" s="154"/>
      <c r="EUH2" s="154"/>
      <c r="EUI2" s="154"/>
      <c r="EUJ2" s="154"/>
      <c r="EUK2" s="154"/>
      <c r="EUL2" s="154"/>
      <c r="EUM2" s="154"/>
      <c r="EUN2" s="154"/>
      <c r="EUO2" s="154"/>
      <c r="EUP2" s="154"/>
      <c r="EUQ2" s="154"/>
      <c r="EUR2" s="154"/>
      <c r="EUS2" s="154"/>
      <c r="EUT2" s="154"/>
      <c r="EUU2" s="154"/>
      <c r="EUV2" s="154"/>
      <c r="EUW2" s="154"/>
      <c r="EUX2" s="154"/>
      <c r="EUY2" s="154"/>
      <c r="EUZ2" s="154"/>
      <c r="EVA2" s="154"/>
      <c r="EVB2" s="154"/>
      <c r="EVC2" s="154"/>
      <c r="EVD2" s="154"/>
      <c r="EVE2" s="154"/>
      <c r="EVF2" s="154"/>
      <c r="EVG2" s="154"/>
      <c r="EVH2" s="154"/>
      <c r="EVI2" s="154"/>
      <c r="EVJ2" s="154"/>
      <c r="EVK2" s="154"/>
      <c r="EVL2" s="154"/>
      <c r="EVM2" s="154"/>
      <c r="EVN2" s="154"/>
      <c r="EVO2" s="154"/>
      <c r="EVP2" s="154"/>
      <c r="EVQ2" s="154"/>
      <c r="EVR2" s="154"/>
      <c r="EVS2" s="154"/>
      <c r="EVT2" s="154"/>
      <c r="EVU2" s="154"/>
      <c r="EVV2" s="154"/>
      <c r="EVW2" s="154"/>
      <c r="EVX2" s="154"/>
      <c r="EVY2" s="154"/>
      <c r="EVZ2" s="154"/>
      <c r="EWA2" s="154"/>
      <c r="EWB2" s="154"/>
      <c r="EWC2" s="154"/>
      <c r="EWD2" s="154"/>
      <c r="EWE2" s="154"/>
      <c r="EWF2" s="154"/>
      <c r="EWG2" s="154"/>
      <c r="EWH2" s="154"/>
      <c r="EWI2" s="154"/>
      <c r="EWJ2" s="154"/>
      <c r="EWK2" s="154"/>
      <c r="EWL2" s="154"/>
      <c r="EWM2" s="154"/>
      <c r="EWN2" s="154"/>
      <c r="EWO2" s="154"/>
      <c r="EWP2" s="154"/>
      <c r="EWQ2" s="154"/>
      <c r="EWR2" s="154"/>
      <c r="EWS2" s="154"/>
      <c r="EWT2" s="154"/>
      <c r="EWU2" s="154"/>
      <c r="EWV2" s="154"/>
      <c r="EWW2" s="154"/>
      <c r="EWX2" s="154"/>
      <c r="EWY2" s="154"/>
      <c r="EWZ2" s="154"/>
      <c r="EXA2" s="154"/>
      <c r="EXB2" s="154"/>
      <c r="EXC2" s="154"/>
      <c r="EXD2" s="154"/>
      <c r="EXE2" s="154"/>
      <c r="EXF2" s="154"/>
      <c r="EXG2" s="154"/>
      <c r="EXH2" s="154"/>
      <c r="EXI2" s="154"/>
      <c r="EXJ2" s="154"/>
      <c r="EXK2" s="154"/>
      <c r="EXL2" s="154"/>
      <c r="EXM2" s="154"/>
      <c r="EXN2" s="154"/>
      <c r="EXO2" s="154"/>
      <c r="EXP2" s="154"/>
      <c r="EXQ2" s="154"/>
      <c r="EXR2" s="154"/>
      <c r="EXS2" s="154"/>
      <c r="EXT2" s="154"/>
      <c r="EXU2" s="154"/>
      <c r="EXV2" s="154"/>
      <c r="EXW2" s="154"/>
      <c r="EXX2" s="154"/>
      <c r="EXY2" s="154"/>
      <c r="EXZ2" s="154"/>
      <c r="EYA2" s="154"/>
      <c r="EYB2" s="154"/>
      <c r="EYC2" s="154"/>
      <c r="EYD2" s="154"/>
      <c r="EYE2" s="154"/>
      <c r="EYF2" s="154"/>
      <c r="EYG2" s="154"/>
      <c r="EYH2" s="154"/>
      <c r="EYI2" s="154"/>
      <c r="EYJ2" s="154"/>
      <c r="EYK2" s="154"/>
      <c r="EYL2" s="154"/>
      <c r="EYM2" s="154"/>
      <c r="EYN2" s="154"/>
      <c r="EYO2" s="154"/>
      <c r="EYP2" s="154"/>
      <c r="EYQ2" s="154"/>
      <c r="EYR2" s="154"/>
      <c r="EYS2" s="154"/>
      <c r="EYT2" s="154"/>
      <c r="EYU2" s="154"/>
      <c r="EYV2" s="154"/>
      <c r="EYW2" s="154"/>
      <c r="EYX2" s="154"/>
      <c r="EYY2" s="154"/>
      <c r="EYZ2" s="154"/>
      <c r="EZA2" s="154"/>
      <c r="EZB2" s="154"/>
      <c r="EZC2" s="154"/>
      <c r="EZD2" s="154"/>
      <c r="EZE2" s="154"/>
      <c r="EZF2" s="154"/>
      <c r="EZG2" s="154"/>
      <c r="EZH2" s="154"/>
      <c r="EZI2" s="154"/>
      <c r="EZJ2" s="154"/>
      <c r="EZK2" s="154"/>
      <c r="EZL2" s="154"/>
      <c r="EZM2" s="154"/>
      <c r="EZN2" s="154"/>
      <c r="EZO2" s="154"/>
      <c r="EZP2" s="154"/>
      <c r="EZQ2" s="154"/>
      <c r="EZR2" s="154"/>
      <c r="EZS2" s="154"/>
      <c r="EZT2" s="154"/>
      <c r="EZU2" s="154"/>
      <c r="EZV2" s="154"/>
      <c r="EZW2" s="154"/>
      <c r="EZX2" s="154"/>
      <c r="EZY2" s="154"/>
      <c r="EZZ2" s="154"/>
      <c r="FAA2" s="154"/>
      <c r="FAB2" s="154"/>
      <c r="FAC2" s="154"/>
      <c r="FAD2" s="154"/>
      <c r="FAE2" s="154"/>
      <c r="FAF2" s="154"/>
      <c r="FAG2" s="154"/>
      <c r="FAH2" s="154"/>
      <c r="FAI2" s="154"/>
      <c r="FAJ2" s="154"/>
      <c r="FAK2" s="154"/>
      <c r="FAL2" s="154"/>
      <c r="FAM2" s="154"/>
      <c r="FAN2" s="154"/>
      <c r="FAO2" s="154"/>
      <c r="FAP2" s="154"/>
      <c r="FAQ2" s="154"/>
      <c r="FAR2" s="154"/>
      <c r="FAS2" s="154"/>
      <c r="FAT2" s="154"/>
      <c r="FAU2" s="154"/>
      <c r="FAV2" s="154"/>
      <c r="FAW2" s="154"/>
      <c r="FAX2" s="154"/>
      <c r="FAY2" s="154"/>
      <c r="FAZ2" s="154"/>
      <c r="FBA2" s="154"/>
      <c r="FBB2" s="154"/>
      <c r="FBC2" s="154"/>
      <c r="FBD2" s="154"/>
      <c r="FBE2" s="154"/>
      <c r="FBF2" s="154"/>
      <c r="FBG2" s="154"/>
      <c r="FBH2" s="154"/>
      <c r="FBI2" s="154"/>
      <c r="FBJ2" s="154"/>
      <c r="FBK2" s="154"/>
      <c r="FBL2" s="154"/>
      <c r="FBM2" s="154"/>
      <c r="FBN2" s="154"/>
      <c r="FBO2" s="154"/>
      <c r="FBP2" s="154"/>
      <c r="FBQ2" s="154"/>
      <c r="FBR2" s="154"/>
      <c r="FBS2" s="154"/>
      <c r="FBT2" s="154"/>
      <c r="FBU2" s="154"/>
      <c r="FBV2" s="154"/>
      <c r="FBW2" s="154"/>
      <c r="FBX2" s="154"/>
      <c r="FBY2" s="154"/>
      <c r="FBZ2" s="154"/>
      <c r="FCA2" s="154"/>
      <c r="FCB2" s="154"/>
      <c r="FCC2" s="154"/>
      <c r="FCD2" s="154"/>
      <c r="FCE2" s="154"/>
      <c r="FCF2" s="154"/>
      <c r="FCG2" s="154"/>
      <c r="FCH2" s="154"/>
      <c r="FCI2" s="154"/>
      <c r="FCJ2" s="154"/>
      <c r="FCK2" s="154"/>
      <c r="FCL2" s="154"/>
      <c r="FCM2" s="154"/>
      <c r="FCN2" s="154"/>
      <c r="FCO2" s="154"/>
      <c r="FCP2" s="154"/>
      <c r="FCQ2" s="154"/>
      <c r="FCR2" s="154"/>
      <c r="FCS2" s="154"/>
      <c r="FCT2" s="154"/>
      <c r="FCU2" s="154"/>
      <c r="FCV2" s="154"/>
      <c r="FCW2" s="154"/>
      <c r="FCX2" s="154"/>
      <c r="FCY2" s="154"/>
      <c r="FCZ2" s="154"/>
      <c r="FDA2" s="154"/>
      <c r="FDB2" s="154"/>
      <c r="FDC2" s="154"/>
      <c r="FDD2" s="154"/>
      <c r="FDE2" s="154"/>
      <c r="FDF2" s="154"/>
      <c r="FDG2" s="154"/>
      <c r="FDH2" s="154"/>
      <c r="FDI2" s="154"/>
      <c r="FDJ2" s="154"/>
      <c r="FDK2" s="154"/>
      <c r="FDL2" s="154"/>
      <c r="FDM2" s="154"/>
      <c r="FDN2" s="154"/>
      <c r="FDO2" s="154"/>
      <c r="FDP2" s="154"/>
      <c r="FDQ2" s="154"/>
      <c r="FDR2" s="154"/>
      <c r="FDS2" s="154"/>
      <c r="FDT2" s="154"/>
      <c r="FDU2" s="154"/>
      <c r="FDV2" s="154"/>
      <c r="FDW2" s="154"/>
      <c r="FDX2" s="154"/>
      <c r="FDY2" s="154"/>
      <c r="FDZ2" s="154"/>
      <c r="FEA2" s="154"/>
      <c r="FEB2" s="154"/>
      <c r="FEC2" s="154"/>
      <c r="FED2" s="154"/>
      <c r="FEE2" s="154"/>
      <c r="FEF2" s="154"/>
      <c r="FEG2" s="154"/>
      <c r="FEH2" s="154"/>
      <c r="FEI2" s="154"/>
      <c r="FEJ2" s="154"/>
      <c r="FEK2" s="154"/>
      <c r="FEL2" s="154"/>
      <c r="FEM2" s="154"/>
      <c r="FEN2" s="154"/>
      <c r="FEO2" s="154"/>
      <c r="FEP2" s="154"/>
      <c r="FEQ2" s="154"/>
      <c r="FER2" s="154"/>
      <c r="FES2" s="154"/>
      <c r="FET2" s="154"/>
      <c r="FEU2" s="154"/>
      <c r="FEV2" s="154"/>
      <c r="FEW2" s="154"/>
      <c r="FEX2" s="154"/>
      <c r="FEY2" s="154"/>
      <c r="FEZ2" s="154"/>
      <c r="FFA2" s="154"/>
      <c r="FFB2" s="154"/>
      <c r="FFC2" s="154"/>
      <c r="FFD2" s="154"/>
      <c r="FFE2" s="154"/>
      <c r="FFF2" s="154"/>
      <c r="FFG2" s="154"/>
      <c r="FFH2" s="154"/>
      <c r="FFI2" s="154"/>
      <c r="FFJ2" s="154"/>
      <c r="FFK2" s="154"/>
      <c r="FFL2" s="154"/>
      <c r="FFM2" s="154"/>
      <c r="FFN2" s="154"/>
      <c r="FFO2" s="154"/>
      <c r="FFP2" s="154"/>
      <c r="FFQ2" s="154"/>
      <c r="FFR2" s="154"/>
      <c r="FFS2" s="154"/>
      <c r="FFT2" s="154"/>
      <c r="FFU2" s="154"/>
      <c r="FFV2" s="154"/>
      <c r="FFW2" s="154"/>
      <c r="FFX2" s="154"/>
      <c r="FFY2" s="154"/>
      <c r="FFZ2" s="154"/>
      <c r="FGA2" s="154"/>
      <c r="FGB2" s="154"/>
      <c r="FGC2" s="154"/>
      <c r="FGD2" s="154"/>
      <c r="FGE2" s="154"/>
      <c r="FGF2" s="154"/>
      <c r="FGG2" s="154"/>
      <c r="FGH2" s="154"/>
      <c r="FGI2" s="154"/>
      <c r="FGJ2" s="154"/>
      <c r="FGK2" s="154"/>
      <c r="FGL2" s="154"/>
      <c r="FGM2" s="154"/>
      <c r="FGN2" s="154"/>
      <c r="FGO2" s="154"/>
      <c r="FGP2" s="154"/>
      <c r="FGQ2" s="154"/>
      <c r="FGR2" s="154"/>
      <c r="FGS2" s="154"/>
      <c r="FGT2" s="154"/>
      <c r="FGU2" s="154"/>
      <c r="FGV2" s="154"/>
      <c r="FGW2" s="154"/>
      <c r="FGX2" s="154"/>
      <c r="FGY2" s="154"/>
      <c r="FGZ2" s="154"/>
      <c r="FHA2" s="154"/>
      <c r="FHB2" s="154"/>
      <c r="FHC2" s="154"/>
      <c r="FHD2" s="154"/>
      <c r="FHE2" s="154"/>
      <c r="FHF2" s="154"/>
      <c r="FHG2" s="154"/>
      <c r="FHH2" s="154"/>
      <c r="FHI2" s="154"/>
      <c r="FHJ2" s="154"/>
      <c r="FHK2" s="154"/>
      <c r="FHL2" s="154"/>
      <c r="FHM2" s="154"/>
      <c r="FHN2" s="154"/>
      <c r="FHO2" s="154"/>
      <c r="FHP2" s="154"/>
      <c r="FHQ2" s="154"/>
      <c r="FHR2" s="154"/>
      <c r="FHS2" s="154"/>
      <c r="FHT2" s="154"/>
      <c r="FHU2" s="154"/>
      <c r="FHV2" s="154"/>
      <c r="FHW2" s="154"/>
      <c r="FHX2" s="154"/>
      <c r="FHY2" s="154"/>
      <c r="FHZ2" s="154"/>
      <c r="FIA2" s="154"/>
      <c r="FIB2" s="154"/>
      <c r="FIC2" s="154"/>
      <c r="FID2" s="154"/>
      <c r="FIE2" s="154"/>
      <c r="FIF2" s="154"/>
      <c r="FIG2" s="154"/>
      <c r="FIH2" s="154"/>
      <c r="FII2" s="154"/>
      <c r="FIJ2" s="154"/>
      <c r="FIK2" s="154"/>
      <c r="FIL2" s="154"/>
      <c r="FIM2" s="154"/>
      <c r="FIN2" s="154"/>
      <c r="FIO2" s="154"/>
      <c r="FIP2" s="154"/>
      <c r="FIQ2" s="154"/>
      <c r="FIR2" s="154"/>
      <c r="FIS2" s="154"/>
      <c r="FIT2" s="154"/>
      <c r="FIU2" s="154"/>
      <c r="FIV2" s="154"/>
      <c r="FIW2" s="154"/>
      <c r="FIX2" s="154"/>
      <c r="FIY2" s="154"/>
      <c r="FIZ2" s="154"/>
      <c r="FJA2" s="154"/>
      <c r="FJB2" s="154"/>
      <c r="FJC2" s="154"/>
      <c r="FJD2" s="154"/>
      <c r="FJE2" s="154"/>
      <c r="FJF2" s="154"/>
      <c r="FJG2" s="154"/>
      <c r="FJH2" s="154"/>
      <c r="FJI2" s="154"/>
      <c r="FJJ2" s="154"/>
      <c r="FJK2" s="154"/>
      <c r="FJL2" s="154"/>
      <c r="FJM2" s="154"/>
      <c r="FJN2" s="154"/>
      <c r="FJO2" s="154"/>
      <c r="FJP2" s="154"/>
      <c r="FJQ2" s="154"/>
      <c r="FJR2" s="154"/>
      <c r="FJS2" s="154"/>
      <c r="FJT2" s="154"/>
      <c r="FJU2" s="154"/>
      <c r="FJV2" s="154"/>
      <c r="FJW2" s="154"/>
      <c r="FJX2" s="154"/>
      <c r="FJY2" s="154"/>
      <c r="FJZ2" s="154"/>
      <c r="FKA2" s="154"/>
      <c r="FKB2" s="154"/>
      <c r="FKC2" s="154"/>
      <c r="FKD2" s="154"/>
      <c r="FKE2" s="154"/>
      <c r="FKF2" s="154"/>
      <c r="FKG2" s="154"/>
      <c r="FKH2" s="154"/>
      <c r="FKI2" s="154"/>
      <c r="FKJ2" s="154"/>
      <c r="FKK2" s="154"/>
      <c r="FKL2" s="154"/>
      <c r="FKM2" s="154"/>
      <c r="FKN2" s="154"/>
      <c r="FKO2" s="154"/>
      <c r="FKP2" s="154"/>
      <c r="FKQ2" s="154"/>
      <c r="FKR2" s="154"/>
      <c r="FKS2" s="154"/>
      <c r="FKT2" s="154"/>
      <c r="FKU2" s="154"/>
      <c r="FKV2" s="154"/>
      <c r="FKW2" s="154"/>
      <c r="FKX2" s="154"/>
      <c r="FKY2" s="154"/>
      <c r="FKZ2" s="154"/>
      <c r="FLA2" s="154"/>
      <c r="FLB2" s="154"/>
      <c r="FLC2" s="154"/>
      <c r="FLD2" s="154"/>
      <c r="FLE2" s="154"/>
      <c r="FLF2" s="154"/>
      <c r="FLG2" s="154"/>
      <c r="FLH2" s="154"/>
      <c r="FLI2" s="154"/>
      <c r="FLJ2" s="154"/>
      <c r="FLK2" s="154"/>
      <c r="FLL2" s="154"/>
      <c r="FLM2" s="154"/>
      <c r="FLN2" s="154"/>
      <c r="FLO2" s="154"/>
      <c r="FLP2" s="154"/>
      <c r="FLQ2" s="154"/>
      <c r="FLR2" s="154"/>
      <c r="FLS2" s="154"/>
      <c r="FLT2" s="154"/>
      <c r="FLU2" s="154"/>
      <c r="FLV2" s="154"/>
      <c r="FLW2" s="154"/>
      <c r="FLX2" s="154"/>
      <c r="FLY2" s="154"/>
      <c r="FLZ2" s="154"/>
      <c r="FMA2" s="154"/>
      <c r="FMB2" s="154"/>
      <c r="FMC2" s="154"/>
      <c r="FMD2" s="154"/>
      <c r="FME2" s="154"/>
      <c r="FMF2" s="154"/>
      <c r="FMG2" s="154"/>
      <c r="FMH2" s="154"/>
      <c r="FMI2" s="154"/>
      <c r="FMJ2" s="154"/>
      <c r="FMK2" s="154"/>
      <c r="FML2" s="154"/>
      <c r="FMM2" s="154"/>
      <c r="FMN2" s="154"/>
      <c r="FMO2" s="154"/>
      <c r="FMP2" s="154"/>
      <c r="FMQ2" s="154"/>
      <c r="FMR2" s="154"/>
      <c r="FMS2" s="154"/>
      <c r="FMT2" s="154"/>
      <c r="FMU2" s="154"/>
      <c r="FMV2" s="154"/>
      <c r="FMW2" s="154"/>
      <c r="FMX2" s="154"/>
      <c r="FMY2" s="154"/>
      <c r="FMZ2" s="154"/>
      <c r="FNA2" s="154"/>
      <c r="FNB2" s="154"/>
      <c r="FNC2" s="154"/>
      <c r="FND2" s="154"/>
      <c r="FNE2" s="154"/>
      <c r="FNF2" s="154"/>
      <c r="FNG2" s="154"/>
      <c r="FNH2" s="154"/>
      <c r="FNI2" s="154"/>
      <c r="FNJ2" s="154"/>
      <c r="FNK2" s="154"/>
      <c r="FNL2" s="154"/>
      <c r="FNM2" s="154"/>
      <c r="FNN2" s="154"/>
      <c r="FNO2" s="154"/>
      <c r="FNP2" s="154"/>
      <c r="FNQ2" s="154"/>
      <c r="FNR2" s="154"/>
      <c r="FNS2" s="154"/>
      <c r="FNT2" s="154"/>
      <c r="FNU2" s="154"/>
      <c r="FNV2" s="154"/>
      <c r="FNW2" s="154"/>
      <c r="FNX2" s="154"/>
      <c r="FNY2" s="154"/>
      <c r="FNZ2" s="154"/>
      <c r="FOA2" s="154"/>
      <c r="FOB2" s="154"/>
      <c r="FOC2" s="154"/>
      <c r="FOD2" s="154"/>
      <c r="FOE2" s="154"/>
      <c r="FOF2" s="154"/>
      <c r="FOG2" s="154"/>
      <c r="FOH2" s="154"/>
      <c r="FOI2" s="154"/>
      <c r="FOJ2" s="154"/>
      <c r="FOK2" s="154"/>
      <c r="FOL2" s="154"/>
      <c r="FOM2" s="154"/>
      <c r="FON2" s="154"/>
      <c r="FOO2" s="154"/>
      <c r="FOP2" s="154"/>
      <c r="FOQ2" s="154"/>
      <c r="FOR2" s="154"/>
      <c r="FOS2" s="154"/>
      <c r="FOT2" s="154"/>
      <c r="FOU2" s="154"/>
      <c r="FOV2" s="154"/>
      <c r="FOW2" s="154"/>
      <c r="FOX2" s="154"/>
      <c r="FOY2" s="154"/>
      <c r="FOZ2" s="154"/>
      <c r="FPA2" s="154"/>
      <c r="FPB2" s="154"/>
      <c r="FPC2" s="154"/>
      <c r="FPD2" s="154"/>
      <c r="FPE2" s="154"/>
      <c r="FPF2" s="154"/>
      <c r="FPG2" s="154"/>
      <c r="FPH2" s="154"/>
      <c r="FPI2" s="154"/>
      <c r="FPJ2" s="154"/>
      <c r="FPK2" s="154"/>
      <c r="FPL2" s="154"/>
      <c r="FPM2" s="154"/>
      <c r="FPN2" s="154"/>
      <c r="FPO2" s="154"/>
      <c r="FPP2" s="154"/>
      <c r="FPQ2" s="154"/>
      <c r="FPR2" s="154"/>
      <c r="FPS2" s="154"/>
      <c r="FPT2" s="154"/>
      <c r="FPU2" s="154"/>
      <c r="FPV2" s="154"/>
      <c r="FPW2" s="154"/>
      <c r="FPX2" s="154"/>
      <c r="FPY2" s="154"/>
      <c r="FPZ2" s="154"/>
      <c r="FQA2" s="154"/>
      <c r="FQB2" s="154"/>
      <c r="FQC2" s="154"/>
      <c r="FQD2" s="154"/>
      <c r="FQE2" s="154"/>
      <c r="FQF2" s="154"/>
      <c r="FQG2" s="154"/>
      <c r="FQH2" s="154"/>
      <c r="FQI2" s="154"/>
      <c r="FQJ2" s="154"/>
      <c r="FQK2" s="154"/>
      <c r="FQL2" s="154"/>
      <c r="FQM2" s="154"/>
      <c r="FQN2" s="154"/>
      <c r="FQO2" s="154"/>
      <c r="FQP2" s="154"/>
      <c r="FQQ2" s="154"/>
      <c r="FQR2" s="154"/>
      <c r="FQS2" s="154"/>
      <c r="FQT2" s="154"/>
      <c r="FQU2" s="154"/>
      <c r="FQV2" s="154"/>
      <c r="FQW2" s="154"/>
      <c r="FQX2" s="154"/>
      <c r="FQY2" s="154"/>
      <c r="FQZ2" s="154"/>
      <c r="FRA2" s="154"/>
      <c r="FRB2" s="154"/>
      <c r="FRC2" s="154"/>
      <c r="FRD2" s="154"/>
      <c r="FRE2" s="154"/>
      <c r="FRF2" s="154"/>
      <c r="FRG2" s="154"/>
      <c r="FRH2" s="154"/>
      <c r="FRI2" s="154"/>
      <c r="FRJ2" s="154"/>
      <c r="FRK2" s="154"/>
      <c r="FRL2" s="154"/>
      <c r="FRM2" s="154"/>
      <c r="FRN2" s="154"/>
      <c r="FRO2" s="154"/>
      <c r="FRP2" s="154"/>
      <c r="FRQ2" s="154"/>
      <c r="FRR2" s="154"/>
      <c r="FRS2" s="154"/>
      <c r="FRT2" s="154"/>
      <c r="FRU2" s="154"/>
      <c r="FRV2" s="154"/>
      <c r="FRW2" s="154"/>
      <c r="FRX2" s="154"/>
      <c r="FRY2" s="154"/>
      <c r="FRZ2" s="154"/>
      <c r="FSA2" s="154"/>
      <c r="FSB2" s="154"/>
      <c r="FSC2" s="154"/>
      <c r="FSD2" s="154"/>
      <c r="FSE2" s="154"/>
      <c r="FSF2" s="154"/>
      <c r="FSG2" s="154"/>
      <c r="FSH2" s="154"/>
      <c r="FSI2" s="154"/>
      <c r="FSJ2" s="154"/>
      <c r="FSK2" s="154"/>
      <c r="FSL2" s="154"/>
      <c r="FSM2" s="154"/>
      <c r="FSN2" s="154"/>
      <c r="FSO2" s="154"/>
      <c r="FSP2" s="154"/>
      <c r="FSQ2" s="154"/>
      <c r="FSR2" s="154"/>
      <c r="FSS2" s="154"/>
      <c r="FST2" s="154"/>
      <c r="FSU2" s="154"/>
      <c r="FSV2" s="154"/>
      <c r="FSW2" s="154"/>
      <c r="FSX2" s="154"/>
      <c r="FSY2" s="154"/>
      <c r="FSZ2" s="154"/>
      <c r="FTA2" s="154"/>
      <c r="FTB2" s="154"/>
      <c r="FTC2" s="154"/>
      <c r="FTD2" s="154"/>
      <c r="FTE2" s="154"/>
      <c r="FTF2" s="154"/>
      <c r="FTG2" s="154"/>
      <c r="FTH2" s="154"/>
      <c r="FTI2" s="154"/>
      <c r="FTJ2" s="154"/>
      <c r="FTK2" s="154"/>
      <c r="FTL2" s="154"/>
      <c r="FTM2" s="154"/>
      <c r="FTN2" s="154"/>
      <c r="FTO2" s="154"/>
      <c r="FTP2" s="154"/>
      <c r="FTQ2" s="154"/>
      <c r="FTR2" s="154"/>
      <c r="FTS2" s="154"/>
      <c r="FTT2" s="154"/>
      <c r="FTU2" s="154"/>
      <c r="FTV2" s="154"/>
      <c r="FTW2" s="154"/>
      <c r="FTX2" s="154"/>
      <c r="FTY2" s="154"/>
      <c r="FTZ2" s="154"/>
      <c r="FUA2" s="154"/>
      <c r="FUB2" s="154"/>
      <c r="FUC2" s="154"/>
      <c r="FUD2" s="154"/>
      <c r="FUE2" s="154"/>
      <c r="FUF2" s="154"/>
      <c r="FUG2" s="154"/>
      <c r="FUH2" s="154"/>
      <c r="FUI2" s="154"/>
      <c r="FUJ2" s="154"/>
      <c r="FUK2" s="154"/>
      <c r="FUL2" s="154"/>
      <c r="FUM2" s="154"/>
      <c r="FUN2" s="154"/>
      <c r="FUO2" s="154"/>
      <c r="FUP2" s="154"/>
      <c r="FUQ2" s="154"/>
      <c r="FUR2" s="154"/>
      <c r="FUS2" s="154"/>
      <c r="FUT2" s="154"/>
      <c r="FUU2" s="154"/>
      <c r="FUV2" s="154"/>
      <c r="FUW2" s="154"/>
      <c r="FUX2" s="154"/>
      <c r="FUY2" s="154"/>
      <c r="FUZ2" s="154"/>
      <c r="FVA2" s="154"/>
      <c r="FVB2" s="154"/>
      <c r="FVC2" s="154"/>
      <c r="FVD2" s="154"/>
      <c r="FVE2" s="154"/>
      <c r="FVF2" s="154"/>
      <c r="FVG2" s="154"/>
      <c r="FVH2" s="154"/>
      <c r="FVI2" s="154"/>
      <c r="FVJ2" s="154"/>
      <c r="FVK2" s="154"/>
      <c r="FVL2" s="154"/>
      <c r="FVM2" s="154"/>
      <c r="FVN2" s="154"/>
      <c r="FVO2" s="154"/>
      <c r="FVP2" s="154"/>
      <c r="FVQ2" s="154"/>
      <c r="FVR2" s="154"/>
      <c r="FVS2" s="154"/>
      <c r="FVT2" s="154"/>
      <c r="FVU2" s="154"/>
      <c r="FVV2" s="154"/>
      <c r="FVW2" s="154"/>
      <c r="FVX2" s="154"/>
      <c r="FVY2" s="154"/>
      <c r="FVZ2" s="154"/>
      <c r="FWA2" s="154"/>
      <c r="FWB2" s="154"/>
      <c r="FWC2" s="154"/>
      <c r="FWD2" s="154"/>
      <c r="FWE2" s="154"/>
      <c r="FWF2" s="154"/>
      <c r="FWG2" s="154"/>
      <c r="FWH2" s="154"/>
      <c r="FWI2" s="154"/>
      <c r="FWJ2" s="154"/>
      <c r="FWK2" s="154"/>
      <c r="FWL2" s="154"/>
      <c r="FWM2" s="154"/>
      <c r="FWN2" s="154"/>
      <c r="FWO2" s="154"/>
      <c r="FWP2" s="154"/>
      <c r="FWQ2" s="154"/>
      <c r="FWR2" s="154"/>
      <c r="FWS2" s="154"/>
      <c r="FWT2" s="154"/>
      <c r="FWU2" s="154"/>
      <c r="FWV2" s="154"/>
      <c r="FWW2" s="154"/>
      <c r="FWX2" s="154"/>
      <c r="FWY2" s="154"/>
      <c r="FWZ2" s="154"/>
      <c r="FXA2" s="154"/>
      <c r="FXB2" s="154"/>
      <c r="FXC2" s="154"/>
      <c r="FXD2" s="154"/>
      <c r="FXE2" s="154"/>
      <c r="FXF2" s="154"/>
      <c r="FXG2" s="154"/>
      <c r="FXH2" s="154"/>
      <c r="FXI2" s="154"/>
      <c r="FXJ2" s="154"/>
      <c r="FXK2" s="154"/>
      <c r="FXL2" s="154"/>
      <c r="FXM2" s="154"/>
      <c r="FXN2" s="154"/>
      <c r="FXO2" s="154"/>
      <c r="FXP2" s="154"/>
      <c r="FXQ2" s="154"/>
      <c r="FXR2" s="154"/>
      <c r="FXS2" s="154"/>
      <c r="FXT2" s="154"/>
      <c r="FXU2" s="154"/>
      <c r="FXV2" s="154"/>
      <c r="FXW2" s="154"/>
      <c r="FXX2" s="154"/>
      <c r="FXY2" s="154"/>
      <c r="FXZ2" s="154"/>
      <c r="FYA2" s="154"/>
      <c r="FYB2" s="154"/>
      <c r="FYC2" s="154"/>
      <c r="FYD2" s="154"/>
      <c r="FYE2" s="154"/>
      <c r="FYF2" s="154"/>
      <c r="FYG2" s="154"/>
      <c r="FYH2" s="154"/>
      <c r="FYI2" s="154"/>
      <c r="FYJ2" s="154"/>
      <c r="FYK2" s="154"/>
      <c r="FYL2" s="154"/>
      <c r="FYM2" s="154"/>
      <c r="FYN2" s="154"/>
      <c r="FYO2" s="154"/>
      <c r="FYP2" s="154"/>
      <c r="FYQ2" s="154"/>
      <c r="FYR2" s="154"/>
      <c r="FYS2" s="154"/>
      <c r="FYT2" s="154"/>
      <c r="FYU2" s="154"/>
      <c r="FYV2" s="154"/>
      <c r="FYW2" s="154"/>
      <c r="FYX2" s="154"/>
      <c r="FYY2" s="154"/>
      <c r="FYZ2" s="154"/>
      <c r="FZA2" s="154"/>
      <c r="FZB2" s="154"/>
      <c r="FZC2" s="154"/>
      <c r="FZD2" s="154"/>
      <c r="FZE2" s="154"/>
      <c r="FZF2" s="154"/>
      <c r="FZG2" s="154"/>
      <c r="FZH2" s="154"/>
      <c r="FZI2" s="154"/>
      <c r="FZJ2" s="154"/>
      <c r="FZK2" s="154"/>
      <c r="FZL2" s="154"/>
      <c r="FZM2" s="154"/>
      <c r="FZN2" s="154"/>
      <c r="FZO2" s="154"/>
      <c r="FZP2" s="154"/>
      <c r="FZQ2" s="154"/>
      <c r="FZR2" s="154"/>
      <c r="FZS2" s="154"/>
      <c r="FZT2" s="154"/>
      <c r="FZU2" s="154"/>
      <c r="FZV2" s="154"/>
      <c r="FZW2" s="154"/>
      <c r="FZX2" s="154"/>
      <c r="FZY2" s="154"/>
      <c r="FZZ2" s="154"/>
      <c r="GAA2" s="154"/>
      <c r="GAB2" s="154"/>
      <c r="GAC2" s="154"/>
      <c r="GAD2" s="154"/>
      <c r="GAE2" s="154"/>
      <c r="GAF2" s="154"/>
      <c r="GAG2" s="154"/>
      <c r="GAH2" s="154"/>
      <c r="GAI2" s="154"/>
      <c r="GAJ2" s="154"/>
      <c r="GAK2" s="154"/>
      <c r="GAL2" s="154"/>
      <c r="GAM2" s="154"/>
      <c r="GAN2" s="154"/>
      <c r="GAO2" s="154"/>
      <c r="GAP2" s="154"/>
      <c r="GAQ2" s="154"/>
      <c r="GAR2" s="154"/>
      <c r="GAS2" s="154"/>
      <c r="GAT2" s="154"/>
      <c r="GAU2" s="154"/>
      <c r="GAV2" s="154"/>
      <c r="GAW2" s="154"/>
      <c r="GAX2" s="154"/>
      <c r="GAY2" s="154"/>
      <c r="GAZ2" s="154"/>
      <c r="GBA2" s="154"/>
      <c r="GBB2" s="154"/>
      <c r="GBC2" s="154"/>
      <c r="GBD2" s="154"/>
      <c r="GBE2" s="154"/>
      <c r="GBF2" s="154"/>
      <c r="GBG2" s="154"/>
      <c r="GBH2" s="154"/>
      <c r="GBI2" s="154"/>
      <c r="GBJ2" s="154"/>
      <c r="GBK2" s="154"/>
      <c r="GBL2" s="154"/>
      <c r="GBM2" s="154"/>
      <c r="GBN2" s="154"/>
      <c r="GBO2" s="154"/>
      <c r="GBP2" s="154"/>
      <c r="GBQ2" s="154"/>
      <c r="GBR2" s="154"/>
      <c r="GBS2" s="154"/>
      <c r="GBT2" s="154"/>
      <c r="GBU2" s="154"/>
      <c r="GBV2" s="154"/>
      <c r="GBW2" s="154"/>
      <c r="GBX2" s="154"/>
      <c r="GBY2" s="154"/>
      <c r="GBZ2" s="154"/>
      <c r="GCA2" s="154"/>
      <c r="GCB2" s="154"/>
      <c r="GCC2" s="154"/>
      <c r="GCD2" s="154"/>
      <c r="GCE2" s="154"/>
      <c r="GCF2" s="154"/>
      <c r="GCG2" s="154"/>
      <c r="GCH2" s="154"/>
      <c r="GCI2" s="154"/>
      <c r="GCJ2" s="154"/>
      <c r="GCK2" s="154"/>
      <c r="GCL2" s="154"/>
      <c r="GCM2" s="154"/>
      <c r="GCN2" s="154"/>
      <c r="GCO2" s="154"/>
      <c r="GCP2" s="154"/>
      <c r="GCQ2" s="154"/>
      <c r="GCR2" s="154"/>
      <c r="GCS2" s="154"/>
      <c r="GCT2" s="154"/>
      <c r="GCU2" s="154"/>
      <c r="GCV2" s="154"/>
      <c r="GCW2" s="154"/>
      <c r="GCX2" s="154"/>
      <c r="GCY2" s="154"/>
      <c r="GCZ2" s="154"/>
      <c r="GDA2" s="154"/>
      <c r="GDB2" s="154"/>
      <c r="GDC2" s="154"/>
      <c r="GDD2" s="154"/>
      <c r="GDE2" s="154"/>
      <c r="GDF2" s="154"/>
      <c r="GDG2" s="154"/>
      <c r="GDH2" s="154"/>
      <c r="GDI2" s="154"/>
      <c r="GDJ2" s="154"/>
      <c r="GDK2" s="154"/>
      <c r="GDL2" s="154"/>
      <c r="GDM2" s="154"/>
      <c r="GDN2" s="154"/>
      <c r="GDO2" s="154"/>
      <c r="GDP2" s="154"/>
      <c r="GDQ2" s="154"/>
      <c r="GDR2" s="154"/>
      <c r="GDS2" s="154"/>
      <c r="GDT2" s="154"/>
      <c r="GDU2" s="154"/>
      <c r="GDV2" s="154"/>
      <c r="GDW2" s="154"/>
      <c r="GDX2" s="154"/>
      <c r="GDY2" s="154"/>
      <c r="GDZ2" s="154"/>
      <c r="GEA2" s="154"/>
      <c r="GEB2" s="154"/>
      <c r="GEC2" s="154"/>
      <c r="GED2" s="154"/>
      <c r="GEE2" s="154"/>
      <c r="GEF2" s="154"/>
      <c r="GEG2" s="154"/>
      <c r="GEH2" s="154"/>
      <c r="GEI2" s="154"/>
      <c r="GEJ2" s="154"/>
      <c r="GEK2" s="154"/>
      <c r="GEL2" s="154"/>
      <c r="GEM2" s="154"/>
      <c r="GEN2" s="154"/>
      <c r="GEO2" s="154"/>
      <c r="GEP2" s="154"/>
      <c r="GEQ2" s="154"/>
      <c r="GER2" s="154"/>
      <c r="GES2" s="154"/>
      <c r="GET2" s="154"/>
      <c r="GEU2" s="154"/>
      <c r="GEV2" s="154"/>
      <c r="GEW2" s="154"/>
      <c r="GEX2" s="154"/>
      <c r="GEY2" s="154"/>
      <c r="GEZ2" s="154"/>
      <c r="GFA2" s="154"/>
      <c r="GFB2" s="154"/>
      <c r="GFC2" s="154"/>
      <c r="GFD2" s="154"/>
      <c r="GFE2" s="154"/>
      <c r="GFF2" s="154"/>
      <c r="GFG2" s="154"/>
      <c r="GFH2" s="154"/>
      <c r="GFI2" s="154"/>
      <c r="GFJ2" s="154"/>
      <c r="GFK2" s="154"/>
      <c r="GFL2" s="154"/>
      <c r="GFM2" s="154"/>
      <c r="GFN2" s="154"/>
      <c r="GFO2" s="154"/>
      <c r="GFP2" s="154"/>
      <c r="GFQ2" s="154"/>
      <c r="GFR2" s="154"/>
      <c r="GFS2" s="154"/>
      <c r="GFT2" s="154"/>
      <c r="GFU2" s="154"/>
      <c r="GFV2" s="154"/>
      <c r="GFW2" s="154"/>
      <c r="GFX2" s="154"/>
      <c r="GFY2" s="154"/>
      <c r="GFZ2" s="154"/>
      <c r="GGA2" s="154"/>
      <c r="GGB2" s="154"/>
      <c r="GGC2" s="154"/>
      <c r="GGD2" s="154"/>
      <c r="GGE2" s="154"/>
      <c r="GGF2" s="154"/>
      <c r="GGG2" s="154"/>
      <c r="GGH2" s="154"/>
      <c r="GGI2" s="154"/>
      <c r="GGJ2" s="154"/>
      <c r="GGK2" s="154"/>
      <c r="GGL2" s="154"/>
      <c r="GGM2" s="154"/>
      <c r="GGN2" s="154"/>
      <c r="GGO2" s="154"/>
      <c r="GGP2" s="154"/>
      <c r="GGQ2" s="154"/>
      <c r="GGR2" s="154"/>
      <c r="GGS2" s="154"/>
      <c r="GGT2" s="154"/>
      <c r="GGU2" s="154"/>
      <c r="GGV2" s="154"/>
      <c r="GGW2" s="154"/>
      <c r="GGX2" s="154"/>
      <c r="GGY2" s="154"/>
      <c r="GGZ2" s="154"/>
      <c r="GHA2" s="154"/>
      <c r="GHB2" s="154"/>
      <c r="GHC2" s="154"/>
      <c r="GHD2" s="154"/>
      <c r="GHE2" s="154"/>
      <c r="GHF2" s="154"/>
      <c r="GHG2" s="154"/>
      <c r="GHH2" s="154"/>
      <c r="GHI2" s="154"/>
      <c r="GHJ2" s="154"/>
      <c r="GHK2" s="154"/>
      <c r="GHL2" s="154"/>
      <c r="GHM2" s="154"/>
      <c r="GHN2" s="154"/>
      <c r="GHO2" s="154"/>
      <c r="GHP2" s="154"/>
      <c r="GHQ2" s="154"/>
      <c r="GHR2" s="154"/>
      <c r="GHS2" s="154"/>
      <c r="GHT2" s="154"/>
      <c r="GHU2" s="154"/>
      <c r="GHV2" s="154"/>
      <c r="GHW2" s="154"/>
      <c r="GHX2" s="154"/>
      <c r="GHY2" s="154"/>
      <c r="GHZ2" s="154"/>
      <c r="GIA2" s="154"/>
      <c r="GIB2" s="154"/>
      <c r="GIC2" s="154"/>
      <c r="GID2" s="154"/>
      <c r="GIE2" s="154"/>
      <c r="GIF2" s="154"/>
      <c r="GIG2" s="154"/>
      <c r="GIH2" s="154"/>
      <c r="GII2" s="154"/>
      <c r="GIJ2" s="154"/>
      <c r="GIK2" s="154"/>
      <c r="GIL2" s="154"/>
      <c r="GIM2" s="154"/>
      <c r="GIN2" s="154"/>
      <c r="GIO2" s="154"/>
      <c r="GIP2" s="154"/>
      <c r="GIQ2" s="154"/>
      <c r="GIR2" s="154"/>
      <c r="GIS2" s="154"/>
      <c r="GIT2" s="154"/>
      <c r="GIU2" s="154"/>
      <c r="GIV2" s="154"/>
      <c r="GIW2" s="154"/>
      <c r="GIX2" s="154"/>
      <c r="GIY2" s="154"/>
      <c r="GIZ2" s="154"/>
      <c r="GJA2" s="154"/>
      <c r="GJB2" s="154"/>
      <c r="GJC2" s="154"/>
      <c r="GJD2" s="154"/>
      <c r="GJE2" s="154"/>
      <c r="GJF2" s="154"/>
      <c r="GJG2" s="154"/>
      <c r="GJH2" s="154"/>
      <c r="GJI2" s="154"/>
      <c r="GJJ2" s="154"/>
      <c r="GJK2" s="154"/>
      <c r="GJL2" s="154"/>
      <c r="GJM2" s="154"/>
      <c r="GJN2" s="154"/>
      <c r="GJO2" s="154"/>
      <c r="GJP2" s="154"/>
      <c r="GJQ2" s="154"/>
      <c r="GJR2" s="154"/>
      <c r="GJS2" s="154"/>
      <c r="GJT2" s="154"/>
      <c r="GJU2" s="154"/>
      <c r="GJV2" s="154"/>
      <c r="GJW2" s="154"/>
      <c r="GJX2" s="154"/>
      <c r="GJY2" s="154"/>
      <c r="GJZ2" s="154"/>
      <c r="GKA2" s="154"/>
      <c r="GKB2" s="154"/>
      <c r="GKC2" s="154"/>
      <c r="GKD2" s="154"/>
      <c r="GKE2" s="154"/>
      <c r="GKF2" s="154"/>
      <c r="GKG2" s="154"/>
      <c r="GKH2" s="154"/>
      <c r="GKI2" s="154"/>
      <c r="GKJ2" s="154"/>
      <c r="GKK2" s="154"/>
      <c r="GKL2" s="154"/>
      <c r="GKM2" s="154"/>
      <c r="GKN2" s="154"/>
      <c r="GKO2" s="154"/>
      <c r="GKP2" s="154"/>
      <c r="GKQ2" s="154"/>
      <c r="GKR2" s="154"/>
      <c r="GKS2" s="154"/>
      <c r="GKT2" s="154"/>
      <c r="GKU2" s="154"/>
      <c r="GKV2" s="154"/>
      <c r="GKW2" s="154"/>
      <c r="GKX2" s="154"/>
      <c r="GKY2" s="154"/>
      <c r="GKZ2" s="154"/>
      <c r="GLA2" s="154"/>
      <c r="GLB2" s="154"/>
      <c r="GLC2" s="154"/>
      <c r="GLD2" s="154"/>
      <c r="GLE2" s="154"/>
      <c r="GLF2" s="154"/>
      <c r="GLG2" s="154"/>
      <c r="GLH2" s="154"/>
      <c r="GLI2" s="154"/>
      <c r="GLJ2" s="154"/>
      <c r="GLK2" s="154"/>
      <c r="GLL2" s="154"/>
      <c r="GLM2" s="154"/>
      <c r="GLN2" s="154"/>
      <c r="GLO2" s="154"/>
      <c r="GLP2" s="154"/>
      <c r="GLQ2" s="154"/>
      <c r="GLR2" s="154"/>
      <c r="GLS2" s="154"/>
      <c r="GLT2" s="154"/>
      <c r="GLU2" s="154"/>
      <c r="GLV2" s="154"/>
      <c r="GLW2" s="154"/>
      <c r="GLX2" s="154"/>
      <c r="GLY2" s="154"/>
      <c r="GLZ2" s="154"/>
      <c r="GMA2" s="154"/>
      <c r="GMB2" s="154"/>
      <c r="GMC2" s="154"/>
      <c r="GMD2" s="154"/>
      <c r="GME2" s="154"/>
      <c r="GMF2" s="154"/>
      <c r="GMG2" s="154"/>
      <c r="GMH2" s="154"/>
      <c r="GMI2" s="154"/>
      <c r="GMJ2" s="154"/>
      <c r="GMK2" s="154"/>
      <c r="GML2" s="154"/>
      <c r="GMM2" s="154"/>
      <c r="GMN2" s="154"/>
      <c r="GMO2" s="154"/>
      <c r="GMP2" s="154"/>
      <c r="GMQ2" s="154"/>
      <c r="GMR2" s="154"/>
      <c r="GMS2" s="154"/>
      <c r="GMT2" s="154"/>
      <c r="GMU2" s="154"/>
      <c r="GMV2" s="154"/>
      <c r="GMW2" s="154"/>
      <c r="GMX2" s="154"/>
      <c r="GMY2" s="154"/>
      <c r="GMZ2" s="154"/>
      <c r="GNA2" s="154"/>
      <c r="GNB2" s="154"/>
      <c r="GNC2" s="154"/>
      <c r="GND2" s="154"/>
      <c r="GNE2" s="154"/>
      <c r="GNF2" s="154"/>
      <c r="GNG2" s="154"/>
      <c r="GNH2" s="154"/>
      <c r="GNI2" s="154"/>
      <c r="GNJ2" s="154"/>
      <c r="GNK2" s="154"/>
      <c r="GNL2" s="154"/>
      <c r="GNM2" s="154"/>
      <c r="GNN2" s="154"/>
      <c r="GNO2" s="154"/>
      <c r="GNP2" s="154"/>
      <c r="GNQ2" s="154"/>
      <c r="GNR2" s="154"/>
      <c r="GNS2" s="154"/>
      <c r="GNT2" s="154"/>
      <c r="GNU2" s="154"/>
      <c r="GNV2" s="154"/>
      <c r="GNW2" s="154"/>
      <c r="GNX2" s="154"/>
      <c r="GNY2" s="154"/>
      <c r="GNZ2" s="154"/>
      <c r="GOA2" s="154"/>
      <c r="GOB2" s="154"/>
      <c r="GOC2" s="154"/>
      <c r="GOD2" s="154"/>
      <c r="GOE2" s="154"/>
      <c r="GOF2" s="154"/>
      <c r="GOG2" s="154"/>
      <c r="GOH2" s="154"/>
      <c r="GOI2" s="154"/>
      <c r="GOJ2" s="154"/>
      <c r="GOK2" s="154"/>
      <c r="GOL2" s="154"/>
      <c r="GOM2" s="154"/>
      <c r="GON2" s="154"/>
      <c r="GOO2" s="154"/>
      <c r="GOP2" s="154"/>
      <c r="GOQ2" s="154"/>
      <c r="GOR2" s="154"/>
      <c r="GOS2" s="154"/>
      <c r="GOT2" s="154"/>
      <c r="GOU2" s="154"/>
      <c r="GOV2" s="154"/>
      <c r="GOW2" s="154"/>
      <c r="GOX2" s="154"/>
      <c r="GOY2" s="154"/>
      <c r="GOZ2" s="154"/>
      <c r="GPA2" s="154"/>
      <c r="GPB2" s="154"/>
      <c r="GPC2" s="154"/>
      <c r="GPD2" s="154"/>
      <c r="GPE2" s="154"/>
      <c r="GPF2" s="154"/>
      <c r="GPG2" s="154"/>
      <c r="GPH2" s="154"/>
      <c r="GPI2" s="154"/>
      <c r="GPJ2" s="154"/>
      <c r="GPK2" s="154"/>
      <c r="GPL2" s="154"/>
      <c r="GPM2" s="154"/>
      <c r="GPN2" s="154"/>
      <c r="GPO2" s="154"/>
      <c r="GPP2" s="154"/>
      <c r="GPQ2" s="154"/>
      <c r="GPR2" s="154"/>
      <c r="GPS2" s="154"/>
      <c r="GPT2" s="154"/>
      <c r="GPU2" s="154"/>
      <c r="GPV2" s="154"/>
      <c r="GPW2" s="154"/>
      <c r="GPX2" s="154"/>
      <c r="GPY2" s="154"/>
      <c r="GPZ2" s="154"/>
      <c r="GQA2" s="154"/>
      <c r="GQB2" s="154"/>
      <c r="GQC2" s="154"/>
      <c r="GQD2" s="154"/>
      <c r="GQE2" s="154"/>
      <c r="GQF2" s="154"/>
      <c r="GQG2" s="154"/>
      <c r="GQH2" s="154"/>
      <c r="GQI2" s="154"/>
      <c r="GQJ2" s="154"/>
      <c r="GQK2" s="154"/>
      <c r="GQL2" s="154"/>
      <c r="GQM2" s="154"/>
      <c r="GQN2" s="154"/>
      <c r="GQO2" s="154"/>
      <c r="GQP2" s="154"/>
      <c r="GQQ2" s="154"/>
      <c r="GQR2" s="154"/>
      <c r="GQS2" s="154"/>
      <c r="GQT2" s="154"/>
      <c r="GQU2" s="154"/>
      <c r="GQV2" s="154"/>
      <c r="GQW2" s="154"/>
      <c r="GQX2" s="154"/>
      <c r="GQY2" s="154"/>
      <c r="GQZ2" s="154"/>
      <c r="GRA2" s="154"/>
      <c r="GRB2" s="154"/>
      <c r="GRC2" s="154"/>
      <c r="GRD2" s="154"/>
      <c r="GRE2" s="154"/>
      <c r="GRF2" s="154"/>
      <c r="GRG2" s="154"/>
      <c r="GRH2" s="154"/>
      <c r="GRI2" s="154"/>
      <c r="GRJ2" s="154"/>
      <c r="GRK2" s="154"/>
      <c r="GRL2" s="154"/>
      <c r="GRM2" s="154"/>
      <c r="GRN2" s="154"/>
      <c r="GRO2" s="154"/>
      <c r="GRP2" s="154"/>
      <c r="GRQ2" s="154"/>
      <c r="GRR2" s="154"/>
      <c r="GRS2" s="154"/>
      <c r="GRT2" s="154"/>
      <c r="GRU2" s="154"/>
      <c r="GRV2" s="154"/>
      <c r="GRW2" s="154"/>
      <c r="GRX2" s="154"/>
      <c r="GRY2" s="154"/>
      <c r="GRZ2" s="154"/>
      <c r="GSA2" s="154"/>
      <c r="GSB2" s="154"/>
      <c r="GSC2" s="154"/>
      <c r="GSD2" s="154"/>
      <c r="GSE2" s="154"/>
      <c r="GSF2" s="154"/>
      <c r="GSG2" s="154"/>
      <c r="GSH2" s="154"/>
      <c r="GSI2" s="154"/>
      <c r="GSJ2" s="154"/>
      <c r="GSK2" s="154"/>
      <c r="GSL2" s="154"/>
      <c r="GSM2" s="154"/>
      <c r="GSN2" s="154"/>
      <c r="GSO2" s="154"/>
      <c r="GSP2" s="154"/>
      <c r="GSQ2" s="154"/>
      <c r="GSR2" s="154"/>
      <c r="GSS2" s="154"/>
      <c r="GST2" s="154"/>
      <c r="GSU2" s="154"/>
      <c r="GSV2" s="154"/>
      <c r="GSW2" s="154"/>
      <c r="GSX2" s="154"/>
      <c r="GSY2" s="154"/>
      <c r="GSZ2" s="154"/>
      <c r="GTA2" s="154"/>
      <c r="GTB2" s="154"/>
      <c r="GTC2" s="154"/>
      <c r="GTD2" s="154"/>
      <c r="GTE2" s="154"/>
      <c r="GTF2" s="154"/>
      <c r="GTG2" s="154"/>
      <c r="GTH2" s="154"/>
      <c r="GTI2" s="154"/>
      <c r="GTJ2" s="154"/>
      <c r="GTK2" s="154"/>
      <c r="GTL2" s="154"/>
      <c r="GTM2" s="154"/>
      <c r="GTN2" s="154"/>
      <c r="GTO2" s="154"/>
      <c r="GTP2" s="154"/>
      <c r="GTQ2" s="154"/>
      <c r="GTR2" s="154"/>
      <c r="GTS2" s="154"/>
      <c r="GTT2" s="154"/>
      <c r="GTU2" s="154"/>
      <c r="GTV2" s="154"/>
      <c r="GTW2" s="154"/>
      <c r="GTX2" s="154"/>
      <c r="GTY2" s="154"/>
      <c r="GTZ2" s="154"/>
      <c r="GUA2" s="154"/>
      <c r="GUB2" s="154"/>
      <c r="GUC2" s="154"/>
      <c r="GUD2" s="154"/>
      <c r="GUE2" s="154"/>
      <c r="GUF2" s="154"/>
      <c r="GUG2" s="154"/>
      <c r="GUH2" s="154"/>
      <c r="GUI2" s="154"/>
      <c r="GUJ2" s="154"/>
      <c r="GUK2" s="154"/>
      <c r="GUL2" s="154"/>
      <c r="GUM2" s="154"/>
      <c r="GUN2" s="154"/>
      <c r="GUO2" s="154"/>
      <c r="GUP2" s="154"/>
      <c r="GUQ2" s="154"/>
      <c r="GUR2" s="154"/>
      <c r="GUS2" s="154"/>
      <c r="GUT2" s="154"/>
      <c r="GUU2" s="154"/>
      <c r="GUV2" s="154"/>
      <c r="GUW2" s="154"/>
      <c r="GUX2" s="154"/>
      <c r="GUY2" s="154"/>
      <c r="GUZ2" s="154"/>
      <c r="GVA2" s="154"/>
      <c r="GVB2" s="154"/>
      <c r="GVC2" s="154"/>
      <c r="GVD2" s="154"/>
      <c r="GVE2" s="154"/>
      <c r="GVF2" s="154"/>
      <c r="GVG2" s="154"/>
      <c r="GVH2" s="154"/>
      <c r="GVI2" s="154"/>
      <c r="GVJ2" s="154"/>
      <c r="GVK2" s="154"/>
      <c r="GVL2" s="154"/>
      <c r="GVM2" s="154"/>
      <c r="GVN2" s="154"/>
      <c r="GVO2" s="154"/>
      <c r="GVP2" s="154"/>
      <c r="GVQ2" s="154"/>
      <c r="GVR2" s="154"/>
      <c r="GVS2" s="154"/>
      <c r="GVT2" s="154"/>
      <c r="GVU2" s="154"/>
      <c r="GVV2" s="154"/>
      <c r="GVW2" s="154"/>
      <c r="GVX2" s="154"/>
      <c r="GVY2" s="154"/>
      <c r="GVZ2" s="154"/>
      <c r="GWA2" s="154"/>
      <c r="GWB2" s="154"/>
      <c r="GWC2" s="154"/>
      <c r="GWD2" s="154"/>
      <c r="GWE2" s="154"/>
      <c r="GWF2" s="154"/>
      <c r="GWG2" s="154"/>
      <c r="GWH2" s="154"/>
      <c r="GWI2" s="154"/>
      <c r="GWJ2" s="154"/>
      <c r="GWK2" s="154"/>
      <c r="GWL2" s="154"/>
      <c r="GWM2" s="154"/>
      <c r="GWN2" s="154"/>
      <c r="GWO2" s="154"/>
      <c r="GWP2" s="154"/>
      <c r="GWQ2" s="154"/>
      <c r="GWR2" s="154"/>
      <c r="GWS2" s="154"/>
      <c r="GWT2" s="154"/>
      <c r="GWU2" s="154"/>
      <c r="GWV2" s="154"/>
      <c r="GWW2" s="154"/>
      <c r="GWX2" s="154"/>
      <c r="GWY2" s="154"/>
      <c r="GWZ2" s="154"/>
      <c r="GXA2" s="154"/>
      <c r="GXB2" s="154"/>
      <c r="GXC2" s="154"/>
      <c r="GXD2" s="154"/>
      <c r="GXE2" s="154"/>
      <c r="GXF2" s="154"/>
      <c r="GXG2" s="154"/>
      <c r="GXH2" s="154"/>
      <c r="GXI2" s="154"/>
      <c r="GXJ2" s="154"/>
      <c r="GXK2" s="154"/>
      <c r="GXL2" s="154"/>
      <c r="GXM2" s="154"/>
      <c r="GXN2" s="154"/>
      <c r="GXO2" s="154"/>
      <c r="GXP2" s="154"/>
      <c r="GXQ2" s="154"/>
      <c r="GXR2" s="154"/>
      <c r="GXS2" s="154"/>
      <c r="GXT2" s="154"/>
      <c r="GXU2" s="154"/>
      <c r="GXV2" s="154"/>
      <c r="GXW2" s="154"/>
      <c r="GXX2" s="154"/>
      <c r="GXY2" s="154"/>
      <c r="GXZ2" s="154"/>
      <c r="GYA2" s="154"/>
      <c r="GYB2" s="154"/>
      <c r="GYC2" s="154"/>
      <c r="GYD2" s="154"/>
      <c r="GYE2" s="154"/>
      <c r="GYF2" s="154"/>
      <c r="GYG2" s="154"/>
      <c r="GYH2" s="154"/>
      <c r="GYI2" s="154"/>
      <c r="GYJ2" s="154"/>
      <c r="GYK2" s="154"/>
      <c r="GYL2" s="154"/>
      <c r="GYM2" s="154"/>
      <c r="GYN2" s="154"/>
      <c r="GYO2" s="154"/>
      <c r="GYP2" s="154"/>
      <c r="GYQ2" s="154"/>
      <c r="GYR2" s="154"/>
      <c r="GYS2" s="154"/>
      <c r="GYT2" s="154"/>
      <c r="GYU2" s="154"/>
      <c r="GYV2" s="154"/>
      <c r="GYW2" s="154"/>
      <c r="GYX2" s="154"/>
      <c r="GYY2" s="154"/>
      <c r="GYZ2" s="154"/>
      <c r="GZA2" s="154"/>
      <c r="GZB2" s="154"/>
      <c r="GZC2" s="154"/>
      <c r="GZD2" s="154"/>
      <c r="GZE2" s="154"/>
      <c r="GZF2" s="154"/>
      <c r="GZG2" s="154"/>
      <c r="GZH2" s="154"/>
      <c r="GZI2" s="154"/>
      <c r="GZJ2" s="154"/>
      <c r="GZK2" s="154"/>
      <c r="GZL2" s="154"/>
      <c r="GZM2" s="154"/>
      <c r="GZN2" s="154"/>
      <c r="GZO2" s="154"/>
      <c r="GZP2" s="154"/>
      <c r="GZQ2" s="154"/>
      <c r="GZR2" s="154"/>
      <c r="GZS2" s="154"/>
      <c r="GZT2" s="154"/>
      <c r="GZU2" s="154"/>
      <c r="GZV2" s="154"/>
      <c r="GZW2" s="154"/>
      <c r="GZX2" s="154"/>
      <c r="GZY2" s="154"/>
      <c r="GZZ2" s="154"/>
      <c r="HAA2" s="154"/>
      <c r="HAB2" s="154"/>
      <c r="HAC2" s="154"/>
      <c r="HAD2" s="154"/>
      <c r="HAE2" s="154"/>
      <c r="HAF2" s="154"/>
      <c r="HAG2" s="154"/>
      <c r="HAH2" s="154"/>
      <c r="HAI2" s="154"/>
      <c r="HAJ2" s="154"/>
      <c r="HAK2" s="154"/>
      <c r="HAL2" s="154"/>
      <c r="HAM2" s="154"/>
      <c r="HAN2" s="154"/>
      <c r="HAO2" s="154"/>
      <c r="HAP2" s="154"/>
      <c r="HAQ2" s="154"/>
      <c r="HAR2" s="154"/>
      <c r="HAS2" s="154"/>
      <c r="HAT2" s="154"/>
      <c r="HAU2" s="154"/>
      <c r="HAV2" s="154"/>
      <c r="HAW2" s="154"/>
      <c r="HAX2" s="154"/>
      <c r="HAY2" s="154"/>
      <c r="HAZ2" s="154"/>
      <c r="HBA2" s="154"/>
      <c r="HBB2" s="154"/>
      <c r="HBC2" s="154"/>
      <c r="HBD2" s="154"/>
      <c r="HBE2" s="154"/>
      <c r="HBF2" s="154"/>
      <c r="HBG2" s="154"/>
      <c r="HBH2" s="154"/>
      <c r="HBI2" s="154"/>
      <c r="HBJ2" s="154"/>
      <c r="HBK2" s="154"/>
      <c r="HBL2" s="154"/>
      <c r="HBM2" s="154"/>
      <c r="HBN2" s="154"/>
      <c r="HBO2" s="154"/>
      <c r="HBP2" s="154"/>
      <c r="HBQ2" s="154"/>
      <c r="HBR2" s="154"/>
      <c r="HBS2" s="154"/>
      <c r="HBT2" s="154"/>
      <c r="HBU2" s="154"/>
      <c r="HBV2" s="154"/>
      <c r="HBW2" s="154"/>
      <c r="HBX2" s="154"/>
      <c r="HBY2" s="154"/>
      <c r="HBZ2" s="154"/>
      <c r="HCA2" s="154"/>
      <c r="HCB2" s="154"/>
      <c r="HCC2" s="154"/>
      <c r="HCD2" s="154"/>
      <c r="HCE2" s="154"/>
      <c r="HCF2" s="154"/>
      <c r="HCG2" s="154"/>
      <c r="HCH2" s="154"/>
      <c r="HCI2" s="154"/>
      <c r="HCJ2" s="154"/>
      <c r="HCK2" s="154"/>
      <c r="HCL2" s="154"/>
      <c r="HCM2" s="154"/>
      <c r="HCN2" s="154"/>
      <c r="HCO2" s="154"/>
      <c r="HCP2" s="154"/>
      <c r="HCQ2" s="154"/>
      <c r="HCR2" s="154"/>
      <c r="HCS2" s="154"/>
      <c r="HCT2" s="154"/>
      <c r="HCU2" s="154"/>
      <c r="HCV2" s="154"/>
      <c r="HCW2" s="154"/>
      <c r="HCX2" s="154"/>
      <c r="HCY2" s="154"/>
      <c r="HCZ2" s="154"/>
      <c r="HDA2" s="154"/>
      <c r="HDB2" s="154"/>
      <c r="HDC2" s="154"/>
      <c r="HDD2" s="154"/>
      <c r="HDE2" s="154"/>
      <c r="HDF2" s="154"/>
      <c r="HDG2" s="154"/>
      <c r="HDH2" s="154"/>
      <c r="HDI2" s="154"/>
      <c r="HDJ2" s="154"/>
      <c r="HDK2" s="154"/>
      <c r="HDL2" s="154"/>
      <c r="HDM2" s="154"/>
      <c r="HDN2" s="154"/>
      <c r="HDO2" s="154"/>
      <c r="HDP2" s="154"/>
      <c r="HDQ2" s="154"/>
      <c r="HDR2" s="154"/>
      <c r="HDS2" s="154"/>
      <c r="HDT2" s="154"/>
      <c r="HDU2" s="154"/>
      <c r="HDV2" s="154"/>
      <c r="HDW2" s="154"/>
      <c r="HDX2" s="154"/>
      <c r="HDY2" s="154"/>
      <c r="HDZ2" s="154"/>
      <c r="HEA2" s="154"/>
      <c r="HEB2" s="154"/>
      <c r="HEC2" s="154"/>
      <c r="HED2" s="154"/>
      <c r="HEE2" s="154"/>
      <c r="HEF2" s="154"/>
      <c r="HEG2" s="154"/>
      <c r="HEH2" s="154"/>
      <c r="HEI2" s="154"/>
      <c r="HEJ2" s="154"/>
      <c r="HEK2" s="154"/>
      <c r="HEL2" s="154"/>
      <c r="HEM2" s="154"/>
      <c r="HEN2" s="154"/>
      <c r="HEO2" s="154"/>
      <c r="HEP2" s="154"/>
      <c r="HEQ2" s="154"/>
      <c r="HER2" s="154"/>
      <c r="HES2" s="154"/>
      <c r="HET2" s="154"/>
      <c r="HEU2" s="154"/>
      <c r="HEV2" s="154"/>
      <c r="HEW2" s="154"/>
      <c r="HEX2" s="154"/>
      <c r="HEY2" s="154"/>
      <c r="HEZ2" s="154"/>
      <c r="HFA2" s="154"/>
      <c r="HFB2" s="154"/>
      <c r="HFC2" s="154"/>
      <c r="HFD2" s="154"/>
      <c r="HFE2" s="154"/>
      <c r="HFF2" s="154"/>
      <c r="HFG2" s="154"/>
      <c r="HFH2" s="154"/>
      <c r="HFI2" s="154"/>
      <c r="HFJ2" s="154"/>
      <c r="HFK2" s="154"/>
      <c r="HFL2" s="154"/>
      <c r="HFM2" s="154"/>
      <c r="HFN2" s="154"/>
      <c r="HFO2" s="154"/>
      <c r="HFP2" s="154"/>
      <c r="HFQ2" s="154"/>
      <c r="HFR2" s="154"/>
      <c r="HFS2" s="154"/>
      <c r="HFT2" s="154"/>
      <c r="HFU2" s="154"/>
      <c r="HFV2" s="154"/>
      <c r="HFW2" s="154"/>
      <c r="HFX2" s="154"/>
      <c r="HFY2" s="154"/>
      <c r="HFZ2" s="154"/>
      <c r="HGA2" s="154"/>
      <c r="HGB2" s="154"/>
      <c r="HGC2" s="154"/>
      <c r="HGD2" s="154"/>
      <c r="HGE2" s="154"/>
      <c r="HGF2" s="154"/>
      <c r="HGG2" s="154"/>
      <c r="HGH2" s="154"/>
      <c r="HGI2" s="154"/>
      <c r="HGJ2" s="154"/>
      <c r="HGK2" s="154"/>
      <c r="HGL2" s="154"/>
      <c r="HGM2" s="154"/>
      <c r="HGN2" s="154"/>
      <c r="HGO2" s="154"/>
      <c r="HGP2" s="154"/>
      <c r="HGQ2" s="154"/>
      <c r="HGR2" s="154"/>
      <c r="HGS2" s="154"/>
      <c r="HGT2" s="154"/>
      <c r="HGU2" s="154"/>
      <c r="HGV2" s="154"/>
      <c r="HGW2" s="154"/>
      <c r="HGX2" s="154"/>
      <c r="HGY2" s="154"/>
      <c r="HGZ2" s="154"/>
      <c r="HHA2" s="154"/>
      <c r="HHB2" s="154"/>
      <c r="HHC2" s="154"/>
      <c r="HHD2" s="154"/>
      <c r="HHE2" s="154"/>
      <c r="HHF2" s="154"/>
      <c r="HHG2" s="154"/>
      <c r="HHH2" s="154"/>
      <c r="HHI2" s="154"/>
      <c r="HHJ2" s="154"/>
      <c r="HHK2" s="154"/>
      <c r="HHL2" s="154"/>
      <c r="HHM2" s="154"/>
      <c r="HHN2" s="154"/>
      <c r="HHO2" s="154"/>
      <c r="HHP2" s="154"/>
      <c r="HHQ2" s="154"/>
      <c r="HHR2" s="154"/>
      <c r="HHS2" s="154"/>
      <c r="HHT2" s="154"/>
      <c r="HHU2" s="154"/>
      <c r="HHV2" s="154"/>
      <c r="HHW2" s="154"/>
      <c r="HHX2" s="154"/>
      <c r="HHY2" s="154"/>
      <c r="HHZ2" s="154"/>
      <c r="HIA2" s="154"/>
      <c r="HIB2" s="154"/>
      <c r="HIC2" s="154"/>
      <c r="HID2" s="154"/>
      <c r="HIE2" s="154"/>
      <c r="HIF2" s="154"/>
      <c r="HIG2" s="154"/>
      <c r="HIH2" s="154"/>
      <c r="HII2" s="154"/>
      <c r="HIJ2" s="154"/>
      <c r="HIK2" s="154"/>
      <c r="HIL2" s="154"/>
      <c r="HIM2" s="154"/>
      <c r="HIN2" s="154"/>
      <c r="HIO2" s="154"/>
      <c r="HIP2" s="154"/>
      <c r="HIQ2" s="154"/>
      <c r="HIR2" s="154"/>
      <c r="HIS2" s="154"/>
      <c r="HIT2" s="154"/>
      <c r="HIU2" s="154"/>
      <c r="HIV2" s="154"/>
      <c r="HIW2" s="154"/>
      <c r="HIX2" s="154"/>
      <c r="HIY2" s="154"/>
      <c r="HIZ2" s="154"/>
      <c r="HJA2" s="154"/>
      <c r="HJB2" s="154"/>
      <c r="HJC2" s="154"/>
      <c r="HJD2" s="154"/>
      <c r="HJE2" s="154"/>
      <c r="HJF2" s="154"/>
      <c r="HJG2" s="154"/>
      <c r="HJH2" s="154"/>
      <c r="HJI2" s="154"/>
      <c r="HJJ2" s="154"/>
      <c r="HJK2" s="154"/>
      <c r="HJL2" s="154"/>
      <c r="HJM2" s="154"/>
      <c r="HJN2" s="154"/>
      <c r="HJO2" s="154"/>
      <c r="HJP2" s="154"/>
      <c r="HJQ2" s="154"/>
      <c r="HJR2" s="154"/>
      <c r="HJS2" s="154"/>
      <c r="HJT2" s="154"/>
      <c r="HJU2" s="154"/>
      <c r="HJV2" s="154"/>
      <c r="HJW2" s="154"/>
      <c r="HJX2" s="154"/>
      <c r="HJY2" s="154"/>
      <c r="HJZ2" s="154"/>
      <c r="HKA2" s="154"/>
      <c r="HKB2" s="154"/>
      <c r="HKC2" s="154"/>
      <c r="HKD2" s="154"/>
      <c r="HKE2" s="154"/>
      <c r="HKF2" s="154"/>
      <c r="HKG2" s="154"/>
      <c r="HKH2" s="154"/>
      <c r="HKI2" s="154"/>
      <c r="HKJ2" s="154"/>
      <c r="HKK2" s="154"/>
      <c r="HKL2" s="154"/>
      <c r="HKM2" s="154"/>
      <c r="HKN2" s="154"/>
      <c r="HKO2" s="154"/>
      <c r="HKP2" s="154"/>
      <c r="HKQ2" s="154"/>
      <c r="HKR2" s="154"/>
      <c r="HKS2" s="154"/>
      <c r="HKT2" s="154"/>
      <c r="HKU2" s="154"/>
      <c r="HKV2" s="154"/>
      <c r="HKW2" s="154"/>
      <c r="HKX2" s="154"/>
      <c r="HKY2" s="154"/>
      <c r="HKZ2" s="154"/>
      <c r="HLA2" s="154"/>
      <c r="HLB2" s="154"/>
      <c r="HLC2" s="154"/>
      <c r="HLD2" s="154"/>
      <c r="HLE2" s="154"/>
      <c r="HLF2" s="154"/>
      <c r="HLG2" s="154"/>
      <c r="HLH2" s="154"/>
      <c r="HLI2" s="154"/>
      <c r="HLJ2" s="154"/>
      <c r="HLK2" s="154"/>
      <c r="HLL2" s="154"/>
      <c r="HLM2" s="154"/>
      <c r="HLN2" s="154"/>
      <c r="HLO2" s="154"/>
      <c r="HLP2" s="154"/>
      <c r="HLQ2" s="154"/>
      <c r="HLR2" s="154"/>
      <c r="HLS2" s="154"/>
      <c r="HLT2" s="154"/>
      <c r="HLU2" s="154"/>
      <c r="HLV2" s="154"/>
      <c r="HLW2" s="154"/>
      <c r="HLX2" s="154"/>
      <c r="HLY2" s="154"/>
      <c r="HLZ2" s="154"/>
      <c r="HMA2" s="154"/>
      <c r="HMB2" s="154"/>
      <c r="HMC2" s="154"/>
      <c r="HMD2" s="154"/>
      <c r="HME2" s="154"/>
      <c r="HMF2" s="154"/>
      <c r="HMG2" s="154"/>
      <c r="HMH2" s="154"/>
      <c r="HMI2" s="154"/>
      <c r="HMJ2" s="154"/>
      <c r="HMK2" s="154"/>
      <c r="HML2" s="154"/>
      <c r="HMM2" s="154"/>
      <c r="HMN2" s="154"/>
      <c r="HMO2" s="154"/>
      <c r="HMP2" s="154"/>
      <c r="HMQ2" s="154"/>
      <c r="HMR2" s="154"/>
      <c r="HMS2" s="154"/>
      <c r="HMT2" s="154"/>
      <c r="HMU2" s="154"/>
      <c r="HMV2" s="154"/>
      <c r="HMW2" s="154"/>
      <c r="HMX2" s="154"/>
      <c r="HMY2" s="154"/>
      <c r="HMZ2" s="154"/>
      <c r="HNA2" s="154"/>
      <c r="HNB2" s="154"/>
      <c r="HNC2" s="154"/>
      <c r="HND2" s="154"/>
      <c r="HNE2" s="154"/>
      <c r="HNF2" s="154"/>
      <c r="HNG2" s="154"/>
      <c r="HNH2" s="154"/>
      <c r="HNI2" s="154"/>
      <c r="HNJ2" s="154"/>
      <c r="HNK2" s="154"/>
      <c r="HNL2" s="154"/>
      <c r="HNM2" s="154"/>
      <c r="HNN2" s="154"/>
      <c r="HNO2" s="154"/>
      <c r="HNP2" s="154"/>
      <c r="HNQ2" s="154"/>
      <c r="HNR2" s="154"/>
      <c r="HNS2" s="154"/>
      <c r="HNT2" s="154"/>
      <c r="HNU2" s="154"/>
      <c r="HNV2" s="154"/>
      <c r="HNW2" s="154"/>
      <c r="HNX2" s="154"/>
      <c r="HNY2" s="154"/>
      <c r="HNZ2" s="154"/>
      <c r="HOA2" s="154"/>
      <c r="HOB2" s="154"/>
      <c r="HOC2" s="154"/>
      <c r="HOD2" s="154"/>
      <c r="HOE2" s="154"/>
      <c r="HOF2" s="154"/>
      <c r="HOG2" s="154"/>
      <c r="HOH2" s="154"/>
      <c r="HOI2" s="154"/>
      <c r="HOJ2" s="154"/>
      <c r="HOK2" s="154"/>
      <c r="HOL2" s="154"/>
      <c r="HOM2" s="154"/>
      <c r="HON2" s="154"/>
      <c r="HOO2" s="154"/>
      <c r="HOP2" s="154"/>
      <c r="HOQ2" s="154"/>
      <c r="HOR2" s="154"/>
      <c r="HOS2" s="154"/>
      <c r="HOT2" s="154"/>
      <c r="HOU2" s="154"/>
      <c r="HOV2" s="154"/>
      <c r="HOW2" s="154"/>
      <c r="HOX2" s="154"/>
      <c r="HOY2" s="154"/>
      <c r="HOZ2" s="154"/>
      <c r="HPA2" s="154"/>
      <c r="HPB2" s="154"/>
      <c r="HPC2" s="154"/>
      <c r="HPD2" s="154"/>
      <c r="HPE2" s="154"/>
      <c r="HPF2" s="154"/>
      <c r="HPG2" s="154"/>
      <c r="HPH2" s="154"/>
      <c r="HPI2" s="154"/>
      <c r="HPJ2" s="154"/>
      <c r="HPK2" s="154"/>
      <c r="HPL2" s="154"/>
      <c r="HPM2" s="154"/>
      <c r="HPN2" s="154"/>
      <c r="HPO2" s="154"/>
      <c r="HPP2" s="154"/>
      <c r="HPQ2" s="154"/>
      <c r="HPR2" s="154"/>
      <c r="HPS2" s="154"/>
      <c r="HPT2" s="154"/>
      <c r="HPU2" s="154"/>
      <c r="HPV2" s="154"/>
      <c r="HPW2" s="154"/>
      <c r="HPX2" s="154"/>
      <c r="HPY2" s="154"/>
      <c r="HPZ2" s="154"/>
      <c r="HQA2" s="154"/>
      <c r="HQB2" s="154"/>
      <c r="HQC2" s="154"/>
      <c r="HQD2" s="154"/>
      <c r="HQE2" s="154"/>
      <c r="HQF2" s="154"/>
      <c r="HQG2" s="154"/>
      <c r="HQH2" s="154"/>
      <c r="HQI2" s="154"/>
      <c r="HQJ2" s="154"/>
      <c r="HQK2" s="154"/>
      <c r="HQL2" s="154"/>
      <c r="HQM2" s="154"/>
      <c r="HQN2" s="154"/>
      <c r="HQO2" s="154"/>
      <c r="HQP2" s="154"/>
      <c r="HQQ2" s="154"/>
      <c r="HQR2" s="154"/>
      <c r="HQS2" s="154"/>
      <c r="HQT2" s="154"/>
      <c r="HQU2" s="154"/>
      <c r="HQV2" s="154"/>
      <c r="HQW2" s="154"/>
      <c r="HQX2" s="154"/>
      <c r="HQY2" s="154"/>
      <c r="HQZ2" s="154"/>
      <c r="HRA2" s="154"/>
      <c r="HRB2" s="154"/>
      <c r="HRC2" s="154"/>
      <c r="HRD2" s="154"/>
      <c r="HRE2" s="154"/>
      <c r="HRF2" s="154"/>
      <c r="HRG2" s="154"/>
      <c r="HRH2" s="154"/>
      <c r="HRI2" s="154"/>
      <c r="HRJ2" s="154"/>
      <c r="HRK2" s="154"/>
      <c r="HRL2" s="154"/>
      <c r="HRM2" s="154"/>
      <c r="HRN2" s="154"/>
      <c r="HRO2" s="154"/>
      <c r="HRP2" s="154"/>
      <c r="HRQ2" s="154"/>
      <c r="HRR2" s="154"/>
      <c r="HRS2" s="154"/>
      <c r="HRT2" s="154"/>
      <c r="HRU2" s="154"/>
      <c r="HRV2" s="154"/>
      <c r="HRW2" s="154"/>
      <c r="HRX2" s="154"/>
      <c r="HRY2" s="154"/>
      <c r="HRZ2" s="154"/>
      <c r="HSA2" s="154"/>
      <c r="HSB2" s="154"/>
      <c r="HSC2" s="154"/>
      <c r="HSD2" s="154"/>
      <c r="HSE2" s="154"/>
      <c r="HSF2" s="154"/>
      <c r="HSG2" s="154"/>
      <c r="HSH2" s="154"/>
      <c r="HSI2" s="154"/>
      <c r="HSJ2" s="154"/>
      <c r="HSK2" s="154"/>
      <c r="HSL2" s="154"/>
      <c r="HSM2" s="154"/>
      <c r="HSN2" s="154"/>
      <c r="HSO2" s="154"/>
      <c r="HSP2" s="154"/>
      <c r="HSQ2" s="154"/>
      <c r="HSR2" s="154"/>
      <c r="HSS2" s="154"/>
      <c r="HST2" s="154"/>
      <c r="HSU2" s="154"/>
      <c r="HSV2" s="154"/>
      <c r="HSW2" s="154"/>
      <c r="HSX2" s="154"/>
      <c r="HSY2" s="154"/>
      <c r="HSZ2" s="154"/>
      <c r="HTA2" s="154"/>
      <c r="HTB2" s="154"/>
      <c r="HTC2" s="154"/>
      <c r="HTD2" s="154"/>
      <c r="HTE2" s="154"/>
      <c r="HTF2" s="154"/>
      <c r="HTG2" s="154"/>
      <c r="HTH2" s="154"/>
      <c r="HTI2" s="154"/>
      <c r="HTJ2" s="154"/>
      <c r="HTK2" s="154"/>
      <c r="HTL2" s="154"/>
      <c r="HTM2" s="154"/>
      <c r="HTN2" s="154"/>
      <c r="HTO2" s="154"/>
      <c r="HTP2" s="154"/>
      <c r="HTQ2" s="154"/>
      <c r="HTR2" s="154"/>
      <c r="HTS2" s="154"/>
      <c r="HTT2" s="154"/>
      <c r="HTU2" s="154"/>
      <c r="HTV2" s="154"/>
      <c r="HTW2" s="154"/>
      <c r="HTX2" s="154"/>
      <c r="HTY2" s="154"/>
      <c r="HTZ2" s="154"/>
      <c r="HUA2" s="154"/>
      <c r="HUB2" s="154"/>
      <c r="HUC2" s="154"/>
      <c r="HUD2" s="154"/>
      <c r="HUE2" s="154"/>
      <c r="HUF2" s="154"/>
      <c r="HUG2" s="154"/>
      <c r="HUH2" s="154"/>
      <c r="HUI2" s="154"/>
      <c r="HUJ2" s="154"/>
      <c r="HUK2" s="154"/>
      <c r="HUL2" s="154"/>
      <c r="HUM2" s="154"/>
      <c r="HUN2" s="154"/>
      <c r="HUO2" s="154"/>
      <c r="HUP2" s="154"/>
      <c r="HUQ2" s="154"/>
      <c r="HUR2" s="154"/>
      <c r="HUS2" s="154"/>
      <c r="HUT2" s="154"/>
      <c r="HUU2" s="154"/>
      <c r="HUV2" s="154"/>
      <c r="HUW2" s="154"/>
      <c r="HUX2" s="154"/>
      <c r="HUY2" s="154"/>
      <c r="HUZ2" s="154"/>
      <c r="HVA2" s="154"/>
      <c r="HVB2" s="154"/>
      <c r="HVC2" s="154"/>
      <c r="HVD2" s="154"/>
      <c r="HVE2" s="154"/>
      <c r="HVF2" s="154"/>
      <c r="HVG2" s="154"/>
      <c r="HVH2" s="154"/>
      <c r="HVI2" s="154"/>
      <c r="HVJ2" s="154"/>
      <c r="HVK2" s="154"/>
      <c r="HVL2" s="154"/>
      <c r="HVM2" s="154"/>
      <c r="HVN2" s="154"/>
      <c r="HVO2" s="154"/>
      <c r="HVP2" s="154"/>
      <c r="HVQ2" s="154"/>
      <c r="HVR2" s="154"/>
      <c r="HVS2" s="154"/>
      <c r="HVT2" s="154"/>
      <c r="HVU2" s="154"/>
      <c r="HVV2" s="154"/>
      <c r="HVW2" s="154"/>
      <c r="HVX2" s="154"/>
      <c r="HVY2" s="154"/>
      <c r="HVZ2" s="154"/>
      <c r="HWA2" s="154"/>
      <c r="HWB2" s="154"/>
      <c r="HWC2" s="154"/>
      <c r="HWD2" s="154"/>
      <c r="HWE2" s="154"/>
      <c r="HWF2" s="154"/>
      <c r="HWG2" s="154"/>
      <c r="HWH2" s="154"/>
      <c r="HWI2" s="154"/>
      <c r="HWJ2" s="154"/>
      <c r="HWK2" s="154"/>
      <c r="HWL2" s="154"/>
      <c r="HWM2" s="154"/>
      <c r="HWN2" s="154"/>
      <c r="HWO2" s="154"/>
      <c r="HWP2" s="154"/>
      <c r="HWQ2" s="154"/>
      <c r="HWR2" s="154"/>
      <c r="HWS2" s="154"/>
      <c r="HWT2" s="154"/>
      <c r="HWU2" s="154"/>
      <c r="HWV2" s="154"/>
      <c r="HWW2" s="154"/>
      <c r="HWX2" s="154"/>
      <c r="HWY2" s="154"/>
      <c r="HWZ2" s="154"/>
      <c r="HXA2" s="154"/>
      <c r="HXB2" s="154"/>
      <c r="HXC2" s="154"/>
      <c r="HXD2" s="154"/>
      <c r="HXE2" s="154"/>
      <c r="HXF2" s="154"/>
      <c r="HXG2" s="154"/>
      <c r="HXH2" s="154"/>
      <c r="HXI2" s="154"/>
      <c r="HXJ2" s="154"/>
      <c r="HXK2" s="154"/>
      <c r="HXL2" s="154"/>
      <c r="HXM2" s="154"/>
      <c r="HXN2" s="154"/>
      <c r="HXO2" s="154"/>
      <c r="HXP2" s="154"/>
      <c r="HXQ2" s="154"/>
      <c r="HXR2" s="154"/>
      <c r="HXS2" s="154"/>
      <c r="HXT2" s="154"/>
      <c r="HXU2" s="154"/>
      <c r="HXV2" s="154"/>
      <c r="HXW2" s="154"/>
      <c r="HXX2" s="154"/>
      <c r="HXY2" s="154"/>
      <c r="HXZ2" s="154"/>
      <c r="HYA2" s="154"/>
      <c r="HYB2" s="154"/>
      <c r="HYC2" s="154"/>
      <c r="HYD2" s="154"/>
      <c r="HYE2" s="154"/>
      <c r="HYF2" s="154"/>
      <c r="HYG2" s="154"/>
      <c r="HYH2" s="154"/>
      <c r="HYI2" s="154"/>
      <c r="HYJ2" s="154"/>
      <c r="HYK2" s="154"/>
      <c r="HYL2" s="154"/>
      <c r="HYM2" s="154"/>
      <c r="HYN2" s="154"/>
      <c r="HYO2" s="154"/>
      <c r="HYP2" s="154"/>
      <c r="HYQ2" s="154"/>
      <c r="HYR2" s="154"/>
      <c r="HYS2" s="154"/>
      <c r="HYT2" s="154"/>
      <c r="HYU2" s="154"/>
      <c r="HYV2" s="154"/>
      <c r="HYW2" s="154"/>
      <c r="HYX2" s="154"/>
      <c r="HYY2" s="154"/>
      <c r="HYZ2" s="154"/>
      <c r="HZA2" s="154"/>
      <c r="HZB2" s="154"/>
      <c r="HZC2" s="154"/>
      <c r="HZD2" s="154"/>
      <c r="HZE2" s="154"/>
      <c r="HZF2" s="154"/>
      <c r="HZG2" s="154"/>
      <c r="HZH2" s="154"/>
      <c r="HZI2" s="154"/>
      <c r="HZJ2" s="154"/>
      <c r="HZK2" s="154"/>
      <c r="HZL2" s="154"/>
      <c r="HZM2" s="154"/>
      <c r="HZN2" s="154"/>
      <c r="HZO2" s="154"/>
      <c r="HZP2" s="154"/>
      <c r="HZQ2" s="154"/>
      <c r="HZR2" s="154"/>
      <c r="HZS2" s="154"/>
      <c r="HZT2" s="154"/>
      <c r="HZU2" s="154"/>
      <c r="HZV2" s="154"/>
      <c r="HZW2" s="154"/>
      <c r="HZX2" s="154"/>
      <c r="HZY2" s="154"/>
      <c r="HZZ2" s="154"/>
      <c r="IAA2" s="154"/>
      <c r="IAB2" s="154"/>
      <c r="IAC2" s="154"/>
      <c r="IAD2" s="154"/>
      <c r="IAE2" s="154"/>
      <c r="IAF2" s="154"/>
      <c r="IAG2" s="154"/>
      <c r="IAH2" s="154"/>
      <c r="IAI2" s="154"/>
      <c r="IAJ2" s="154"/>
      <c r="IAK2" s="154"/>
      <c r="IAL2" s="154"/>
      <c r="IAM2" s="154"/>
      <c r="IAN2" s="154"/>
      <c r="IAO2" s="154"/>
      <c r="IAP2" s="154"/>
      <c r="IAQ2" s="154"/>
      <c r="IAR2" s="154"/>
      <c r="IAS2" s="154"/>
      <c r="IAT2" s="154"/>
      <c r="IAU2" s="154"/>
      <c r="IAV2" s="154"/>
      <c r="IAW2" s="154"/>
      <c r="IAX2" s="154"/>
      <c r="IAY2" s="154"/>
      <c r="IAZ2" s="154"/>
      <c r="IBA2" s="154"/>
      <c r="IBB2" s="154"/>
      <c r="IBC2" s="154"/>
      <c r="IBD2" s="154"/>
      <c r="IBE2" s="154"/>
      <c r="IBF2" s="154"/>
      <c r="IBG2" s="154"/>
      <c r="IBH2" s="154"/>
      <c r="IBI2" s="154"/>
      <c r="IBJ2" s="154"/>
      <c r="IBK2" s="154"/>
      <c r="IBL2" s="154"/>
      <c r="IBM2" s="154"/>
      <c r="IBN2" s="154"/>
      <c r="IBO2" s="154"/>
      <c r="IBP2" s="154"/>
      <c r="IBQ2" s="154"/>
      <c r="IBR2" s="154"/>
      <c r="IBS2" s="154"/>
      <c r="IBT2" s="154"/>
      <c r="IBU2" s="154"/>
      <c r="IBV2" s="154"/>
      <c r="IBW2" s="154"/>
      <c r="IBX2" s="154"/>
      <c r="IBY2" s="154"/>
      <c r="IBZ2" s="154"/>
      <c r="ICA2" s="154"/>
      <c r="ICB2" s="154"/>
      <c r="ICC2" s="154"/>
      <c r="ICD2" s="154"/>
      <c r="ICE2" s="154"/>
      <c r="ICF2" s="154"/>
      <c r="ICG2" s="154"/>
      <c r="ICH2" s="154"/>
      <c r="ICI2" s="154"/>
      <c r="ICJ2" s="154"/>
      <c r="ICK2" s="154"/>
      <c r="ICL2" s="154"/>
      <c r="ICM2" s="154"/>
      <c r="ICN2" s="154"/>
      <c r="ICO2" s="154"/>
      <c r="ICP2" s="154"/>
      <c r="ICQ2" s="154"/>
      <c r="ICR2" s="154"/>
      <c r="ICS2" s="154"/>
      <c r="ICT2" s="154"/>
      <c r="ICU2" s="154"/>
      <c r="ICV2" s="154"/>
      <c r="ICW2" s="154"/>
      <c r="ICX2" s="154"/>
      <c r="ICY2" s="154"/>
      <c r="ICZ2" s="154"/>
      <c r="IDA2" s="154"/>
      <c r="IDB2" s="154"/>
      <c r="IDC2" s="154"/>
      <c r="IDD2" s="154"/>
      <c r="IDE2" s="154"/>
      <c r="IDF2" s="154"/>
      <c r="IDG2" s="154"/>
      <c r="IDH2" s="154"/>
      <c r="IDI2" s="154"/>
      <c r="IDJ2" s="154"/>
      <c r="IDK2" s="154"/>
      <c r="IDL2" s="154"/>
      <c r="IDM2" s="154"/>
      <c r="IDN2" s="154"/>
      <c r="IDO2" s="154"/>
      <c r="IDP2" s="154"/>
      <c r="IDQ2" s="154"/>
      <c r="IDR2" s="154"/>
      <c r="IDS2" s="154"/>
      <c r="IDT2" s="154"/>
      <c r="IDU2" s="154"/>
      <c r="IDV2" s="154"/>
      <c r="IDW2" s="154"/>
      <c r="IDX2" s="154"/>
      <c r="IDY2" s="154"/>
      <c r="IDZ2" s="154"/>
      <c r="IEA2" s="154"/>
      <c r="IEB2" s="154"/>
      <c r="IEC2" s="154"/>
      <c r="IED2" s="154"/>
      <c r="IEE2" s="154"/>
      <c r="IEF2" s="154"/>
      <c r="IEG2" s="154"/>
      <c r="IEH2" s="154"/>
      <c r="IEI2" s="154"/>
      <c r="IEJ2" s="154"/>
      <c r="IEK2" s="154"/>
      <c r="IEL2" s="154"/>
      <c r="IEM2" s="154"/>
      <c r="IEN2" s="154"/>
      <c r="IEO2" s="154"/>
      <c r="IEP2" s="154"/>
      <c r="IEQ2" s="154"/>
      <c r="IER2" s="154"/>
      <c r="IES2" s="154"/>
      <c r="IET2" s="154"/>
      <c r="IEU2" s="154"/>
      <c r="IEV2" s="154"/>
      <c r="IEW2" s="154"/>
      <c r="IEX2" s="154"/>
      <c r="IEY2" s="154"/>
      <c r="IEZ2" s="154"/>
      <c r="IFA2" s="154"/>
      <c r="IFB2" s="154"/>
      <c r="IFC2" s="154"/>
      <c r="IFD2" s="154"/>
      <c r="IFE2" s="154"/>
      <c r="IFF2" s="154"/>
      <c r="IFG2" s="154"/>
      <c r="IFH2" s="154"/>
      <c r="IFI2" s="154"/>
      <c r="IFJ2" s="154"/>
      <c r="IFK2" s="154"/>
      <c r="IFL2" s="154"/>
      <c r="IFM2" s="154"/>
      <c r="IFN2" s="154"/>
      <c r="IFO2" s="154"/>
      <c r="IFP2" s="154"/>
      <c r="IFQ2" s="154"/>
      <c r="IFR2" s="154"/>
      <c r="IFS2" s="154"/>
      <c r="IFT2" s="154"/>
      <c r="IFU2" s="154"/>
      <c r="IFV2" s="154"/>
      <c r="IFW2" s="154"/>
      <c r="IFX2" s="154"/>
      <c r="IFY2" s="154"/>
      <c r="IFZ2" s="154"/>
      <c r="IGA2" s="154"/>
      <c r="IGB2" s="154"/>
      <c r="IGC2" s="154"/>
      <c r="IGD2" s="154"/>
      <c r="IGE2" s="154"/>
      <c r="IGF2" s="154"/>
      <c r="IGG2" s="154"/>
      <c r="IGH2" s="154"/>
      <c r="IGI2" s="154"/>
      <c r="IGJ2" s="154"/>
      <c r="IGK2" s="154"/>
      <c r="IGL2" s="154"/>
      <c r="IGM2" s="154"/>
      <c r="IGN2" s="154"/>
      <c r="IGO2" s="154"/>
      <c r="IGP2" s="154"/>
      <c r="IGQ2" s="154"/>
      <c r="IGR2" s="154"/>
      <c r="IGS2" s="154"/>
      <c r="IGT2" s="154"/>
      <c r="IGU2" s="154"/>
      <c r="IGV2" s="154"/>
      <c r="IGW2" s="154"/>
      <c r="IGX2" s="154"/>
      <c r="IGY2" s="154"/>
      <c r="IGZ2" s="154"/>
      <c r="IHA2" s="154"/>
      <c r="IHB2" s="154"/>
      <c r="IHC2" s="154"/>
      <c r="IHD2" s="154"/>
      <c r="IHE2" s="154"/>
      <c r="IHF2" s="154"/>
      <c r="IHG2" s="154"/>
      <c r="IHH2" s="154"/>
      <c r="IHI2" s="154"/>
      <c r="IHJ2" s="154"/>
      <c r="IHK2" s="154"/>
      <c r="IHL2" s="154"/>
      <c r="IHM2" s="154"/>
      <c r="IHN2" s="154"/>
      <c r="IHO2" s="154"/>
      <c r="IHP2" s="154"/>
      <c r="IHQ2" s="154"/>
      <c r="IHR2" s="154"/>
      <c r="IHS2" s="154"/>
      <c r="IHT2" s="154"/>
      <c r="IHU2" s="154"/>
      <c r="IHV2" s="154"/>
      <c r="IHW2" s="154"/>
      <c r="IHX2" s="154"/>
      <c r="IHY2" s="154"/>
      <c r="IHZ2" s="154"/>
      <c r="IIA2" s="154"/>
      <c r="IIB2" s="154"/>
      <c r="IIC2" s="154"/>
      <c r="IID2" s="154"/>
      <c r="IIE2" s="154"/>
      <c r="IIF2" s="154"/>
      <c r="IIG2" s="154"/>
      <c r="IIH2" s="154"/>
      <c r="III2" s="154"/>
      <c r="IIJ2" s="154"/>
      <c r="IIK2" s="154"/>
      <c r="IIL2" s="154"/>
      <c r="IIM2" s="154"/>
      <c r="IIN2" s="154"/>
      <c r="IIO2" s="154"/>
      <c r="IIP2" s="154"/>
      <c r="IIQ2" s="154"/>
      <c r="IIR2" s="154"/>
      <c r="IIS2" s="154"/>
      <c r="IIT2" s="154"/>
      <c r="IIU2" s="154"/>
      <c r="IIV2" s="154"/>
      <c r="IIW2" s="154"/>
      <c r="IIX2" s="154"/>
      <c r="IIY2" s="154"/>
      <c r="IIZ2" s="154"/>
      <c r="IJA2" s="154"/>
      <c r="IJB2" s="154"/>
      <c r="IJC2" s="154"/>
      <c r="IJD2" s="154"/>
      <c r="IJE2" s="154"/>
      <c r="IJF2" s="154"/>
      <c r="IJG2" s="154"/>
      <c r="IJH2" s="154"/>
      <c r="IJI2" s="154"/>
      <c r="IJJ2" s="154"/>
      <c r="IJK2" s="154"/>
      <c r="IJL2" s="154"/>
      <c r="IJM2" s="154"/>
      <c r="IJN2" s="154"/>
      <c r="IJO2" s="154"/>
      <c r="IJP2" s="154"/>
      <c r="IJQ2" s="154"/>
      <c r="IJR2" s="154"/>
      <c r="IJS2" s="154"/>
      <c r="IJT2" s="154"/>
      <c r="IJU2" s="154"/>
      <c r="IJV2" s="154"/>
      <c r="IJW2" s="154"/>
      <c r="IJX2" s="154"/>
      <c r="IJY2" s="154"/>
      <c r="IJZ2" s="154"/>
      <c r="IKA2" s="154"/>
      <c r="IKB2" s="154"/>
      <c r="IKC2" s="154"/>
      <c r="IKD2" s="154"/>
      <c r="IKE2" s="154"/>
      <c r="IKF2" s="154"/>
      <c r="IKG2" s="154"/>
      <c r="IKH2" s="154"/>
      <c r="IKI2" s="154"/>
      <c r="IKJ2" s="154"/>
      <c r="IKK2" s="154"/>
      <c r="IKL2" s="154"/>
      <c r="IKM2" s="154"/>
      <c r="IKN2" s="154"/>
      <c r="IKO2" s="154"/>
      <c r="IKP2" s="154"/>
      <c r="IKQ2" s="154"/>
      <c r="IKR2" s="154"/>
      <c r="IKS2" s="154"/>
      <c r="IKT2" s="154"/>
      <c r="IKU2" s="154"/>
      <c r="IKV2" s="154"/>
      <c r="IKW2" s="154"/>
      <c r="IKX2" s="154"/>
      <c r="IKY2" s="154"/>
      <c r="IKZ2" s="154"/>
      <c r="ILA2" s="154"/>
      <c r="ILB2" s="154"/>
      <c r="ILC2" s="154"/>
      <c r="ILD2" s="154"/>
      <c r="ILE2" s="154"/>
      <c r="ILF2" s="154"/>
      <c r="ILG2" s="154"/>
      <c r="ILH2" s="154"/>
      <c r="ILI2" s="154"/>
      <c r="ILJ2" s="154"/>
      <c r="ILK2" s="154"/>
      <c r="ILL2" s="154"/>
      <c r="ILM2" s="154"/>
      <c r="ILN2" s="154"/>
      <c r="ILO2" s="154"/>
      <c r="ILP2" s="154"/>
      <c r="ILQ2" s="154"/>
      <c r="ILR2" s="154"/>
      <c r="ILS2" s="154"/>
      <c r="ILT2" s="154"/>
      <c r="ILU2" s="154"/>
      <c r="ILV2" s="154"/>
      <c r="ILW2" s="154"/>
      <c r="ILX2" s="154"/>
      <c r="ILY2" s="154"/>
      <c r="ILZ2" s="154"/>
      <c r="IMA2" s="154"/>
      <c r="IMB2" s="154"/>
      <c r="IMC2" s="154"/>
      <c r="IMD2" s="154"/>
      <c r="IME2" s="154"/>
      <c r="IMF2" s="154"/>
      <c r="IMG2" s="154"/>
      <c r="IMH2" s="154"/>
      <c r="IMI2" s="154"/>
      <c r="IMJ2" s="154"/>
      <c r="IMK2" s="154"/>
      <c r="IML2" s="154"/>
      <c r="IMM2" s="154"/>
      <c r="IMN2" s="154"/>
      <c r="IMO2" s="154"/>
      <c r="IMP2" s="154"/>
      <c r="IMQ2" s="154"/>
      <c r="IMR2" s="154"/>
      <c r="IMS2" s="154"/>
      <c r="IMT2" s="154"/>
      <c r="IMU2" s="154"/>
      <c r="IMV2" s="154"/>
      <c r="IMW2" s="154"/>
      <c r="IMX2" s="154"/>
      <c r="IMY2" s="154"/>
      <c r="IMZ2" s="154"/>
      <c r="INA2" s="154"/>
      <c r="INB2" s="154"/>
      <c r="INC2" s="154"/>
      <c r="IND2" s="154"/>
      <c r="INE2" s="154"/>
      <c r="INF2" s="154"/>
      <c r="ING2" s="154"/>
      <c r="INH2" s="154"/>
      <c r="INI2" s="154"/>
      <c r="INJ2" s="154"/>
      <c r="INK2" s="154"/>
      <c r="INL2" s="154"/>
      <c r="INM2" s="154"/>
      <c r="INN2" s="154"/>
      <c r="INO2" s="154"/>
      <c r="INP2" s="154"/>
      <c r="INQ2" s="154"/>
      <c r="INR2" s="154"/>
      <c r="INS2" s="154"/>
      <c r="INT2" s="154"/>
      <c r="INU2" s="154"/>
      <c r="INV2" s="154"/>
      <c r="INW2" s="154"/>
      <c r="INX2" s="154"/>
      <c r="INY2" s="154"/>
      <c r="INZ2" s="154"/>
      <c r="IOA2" s="154"/>
      <c r="IOB2" s="154"/>
      <c r="IOC2" s="154"/>
      <c r="IOD2" s="154"/>
      <c r="IOE2" s="154"/>
      <c r="IOF2" s="154"/>
      <c r="IOG2" s="154"/>
      <c r="IOH2" s="154"/>
      <c r="IOI2" s="154"/>
      <c r="IOJ2" s="154"/>
      <c r="IOK2" s="154"/>
      <c r="IOL2" s="154"/>
      <c r="IOM2" s="154"/>
      <c r="ION2" s="154"/>
      <c r="IOO2" s="154"/>
      <c r="IOP2" s="154"/>
      <c r="IOQ2" s="154"/>
      <c r="IOR2" s="154"/>
      <c r="IOS2" s="154"/>
      <c r="IOT2" s="154"/>
      <c r="IOU2" s="154"/>
      <c r="IOV2" s="154"/>
      <c r="IOW2" s="154"/>
      <c r="IOX2" s="154"/>
      <c r="IOY2" s="154"/>
      <c r="IOZ2" s="154"/>
      <c r="IPA2" s="154"/>
      <c r="IPB2" s="154"/>
      <c r="IPC2" s="154"/>
      <c r="IPD2" s="154"/>
      <c r="IPE2" s="154"/>
      <c r="IPF2" s="154"/>
      <c r="IPG2" s="154"/>
      <c r="IPH2" s="154"/>
      <c r="IPI2" s="154"/>
      <c r="IPJ2" s="154"/>
      <c r="IPK2" s="154"/>
      <c r="IPL2" s="154"/>
      <c r="IPM2" s="154"/>
      <c r="IPN2" s="154"/>
      <c r="IPO2" s="154"/>
      <c r="IPP2" s="154"/>
      <c r="IPQ2" s="154"/>
      <c r="IPR2" s="154"/>
      <c r="IPS2" s="154"/>
      <c r="IPT2" s="154"/>
      <c r="IPU2" s="154"/>
      <c r="IPV2" s="154"/>
      <c r="IPW2" s="154"/>
      <c r="IPX2" s="154"/>
      <c r="IPY2" s="154"/>
      <c r="IPZ2" s="154"/>
      <c r="IQA2" s="154"/>
      <c r="IQB2" s="154"/>
      <c r="IQC2" s="154"/>
      <c r="IQD2" s="154"/>
      <c r="IQE2" s="154"/>
      <c r="IQF2" s="154"/>
      <c r="IQG2" s="154"/>
      <c r="IQH2" s="154"/>
      <c r="IQI2" s="154"/>
      <c r="IQJ2" s="154"/>
      <c r="IQK2" s="154"/>
      <c r="IQL2" s="154"/>
      <c r="IQM2" s="154"/>
      <c r="IQN2" s="154"/>
      <c r="IQO2" s="154"/>
      <c r="IQP2" s="154"/>
      <c r="IQQ2" s="154"/>
      <c r="IQR2" s="154"/>
      <c r="IQS2" s="154"/>
      <c r="IQT2" s="154"/>
      <c r="IQU2" s="154"/>
      <c r="IQV2" s="154"/>
      <c r="IQW2" s="154"/>
      <c r="IQX2" s="154"/>
      <c r="IQY2" s="154"/>
      <c r="IQZ2" s="154"/>
      <c r="IRA2" s="154"/>
      <c r="IRB2" s="154"/>
      <c r="IRC2" s="154"/>
      <c r="IRD2" s="154"/>
      <c r="IRE2" s="154"/>
      <c r="IRF2" s="154"/>
      <c r="IRG2" s="154"/>
      <c r="IRH2" s="154"/>
      <c r="IRI2" s="154"/>
      <c r="IRJ2" s="154"/>
      <c r="IRK2" s="154"/>
      <c r="IRL2" s="154"/>
      <c r="IRM2" s="154"/>
      <c r="IRN2" s="154"/>
      <c r="IRO2" s="154"/>
      <c r="IRP2" s="154"/>
      <c r="IRQ2" s="154"/>
      <c r="IRR2" s="154"/>
      <c r="IRS2" s="154"/>
      <c r="IRT2" s="154"/>
      <c r="IRU2" s="154"/>
      <c r="IRV2" s="154"/>
      <c r="IRW2" s="154"/>
      <c r="IRX2" s="154"/>
      <c r="IRY2" s="154"/>
      <c r="IRZ2" s="154"/>
      <c r="ISA2" s="154"/>
      <c r="ISB2" s="154"/>
      <c r="ISC2" s="154"/>
      <c r="ISD2" s="154"/>
      <c r="ISE2" s="154"/>
      <c r="ISF2" s="154"/>
      <c r="ISG2" s="154"/>
      <c r="ISH2" s="154"/>
      <c r="ISI2" s="154"/>
      <c r="ISJ2" s="154"/>
      <c r="ISK2" s="154"/>
      <c r="ISL2" s="154"/>
      <c r="ISM2" s="154"/>
      <c r="ISN2" s="154"/>
      <c r="ISO2" s="154"/>
      <c r="ISP2" s="154"/>
      <c r="ISQ2" s="154"/>
      <c r="ISR2" s="154"/>
      <c r="ISS2" s="154"/>
      <c r="IST2" s="154"/>
      <c r="ISU2" s="154"/>
      <c r="ISV2" s="154"/>
      <c r="ISW2" s="154"/>
      <c r="ISX2" s="154"/>
      <c r="ISY2" s="154"/>
      <c r="ISZ2" s="154"/>
      <c r="ITA2" s="154"/>
      <c r="ITB2" s="154"/>
      <c r="ITC2" s="154"/>
      <c r="ITD2" s="154"/>
      <c r="ITE2" s="154"/>
      <c r="ITF2" s="154"/>
      <c r="ITG2" s="154"/>
      <c r="ITH2" s="154"/>
      <c r="ITI2" s="154"/>
      <c r="ITJ2" s="154"/>
      <c r="ITK2" s="154"/>
      <c r="ITL2" s="154"/>
      <c r="ITM2" s="154"/>
      <c r="ITN2" s="154"/>
      <c r="ITO2" s="154"/>
      <c r="ITP2" s="154"/>
      <c r="ITQ2" s="154"/>
      <c r="ITR2" s="154"/>
      <c r="ITS2" s="154"/>
      <c r="ITT2" s="154"/>
      <c r="ITU2" s="154"/>
      <c r="ITV2" s="154"/>
      <c r="ITW2" s="154"/>
      <c r="ITX2" s="154"/>
      <c r="ITY2" s="154"/>
      <c r="ITZ2" s="154"/>
      <c r="IUA2" s="154"/>
      <c r="IUB2" s="154"/>
      <c r="IUC2" s="154"/>
      <c r="IUD2" s="154"/>
      <c r="IUE2" s="154"/>
      <c r="IUF2" s="154"/>
      <c r="IUG2" s="154"/>
      <c r="IUH2" s="154"/>
      <c r="IUI2" s="154"/>
      <c r="IUJ2" s="154"/>
      <c r="IUK2" s="154"/>
      <c r="IUL2" s="154"/>
      <c r="IUM2" s="154"/>
      <c r="IUN2" s="154"/>
      <c r="IUO2" s="154"/>
      <c r="IUP2" s="154"/>
      <c r="IUQ2" s="154"/>
      <c r="IUR2" s="154"/>
      <c r="IUS2" s="154"/>
      <c r="IUT2" s="154"/>
      <c r="IUU2" s="154"/>
      <c r="IUV2" s="154"/>
      <c r="IUW2" s="154"/>
      <c r="IUX2" s="154"/>
      <c r="IUY2" s="154"/>
      <c r="IUZ2" s="154"/>
      <c r="IVA2" s="154"/>
      <c r="IVB2" s="154"/>
      <c r="IVC2" s="154"/>
      <c r="IVD2" s="154"/>
      <c r="IVE2" s="154"/>
      <c r="IVF2" s="154"/>
      <c r="IVG2" s="154"/>
      <c r="IVH2" s="154"/>
      <c r="IVI2" s="154"/>
      <c r="IVJ2" s="154"/>
      <c r="IVK2" s="154"/>
      <c r="IVL2" s="154"/>
      <c r="IVM2" s="154"/>
      <c r="IVN2" s="154"/>
      <c r="IVO2" s="154"/>
      <c r="IVP2" s="154"/>
      <c r="IVQ2" s="154"/>
      <c r="IVR2" s="154"/>
      <c r="IVS2" s="154"/>
      <c r="IVT2" s="154"/>
      <c r="IVU2" s="154"/>
      <c r="IVV2" s="154"/>
      <c r="IVW2" s="154"/>
      <c r="IVX2" s="154"/>
      <c r="IVY2" s="154"/>
      <c r="IVZ2" s="154"/>
      <c r="IWA2" s="154"/>
      <c r="IWB2" s="154"/>
      <c r="IWC2" s="154"/>
      <c r="IWD2" s="154"/>
      <c r="IWE2" s="154"/>
      <c r="IWF2" s="154"/>
      <c r="IWG2" s="154"/>
      <c r="IWH2" s="154"/>
      <c r="IWI2" s="154"/>
      <c r="IWJ2" s="154"/>
      <c r="IWK2" s="154"/>
      <c r="IWL2" s="154"/>
      <c r="IWM2" s="154"/>
      <c r="IWN2" s="154"/>
      <c r="IWO2" s="154"/>
      <c r="IWP2" s="154"/>
      <c r="IWQ2" s="154"/>
      <c r="IWR2" s="154"/>
      <c r="IWS2" s="154"/>
      <c r="IWT2" s="154"/>
      <c r="IWU2" s="154"/>
      <c r="IWV2" s="154"/>
      <c r="IWW2" s="154"/>
      <c r="IWX2" s="154"/>
      <c r="IWY2" s="154"/>
      <c r="IWZ2" s="154"/>
      <c r="IXA2" s="154"/>
      <c r="IXB2" s="154"/>
      <c r="IXC2" s="154"/>
      <c r="IXD2" s="154"/>
      <c r="IXE2" s="154"/>
      <c r="IXF2" s="154"/>
      <c r="IXG2" s="154"/>
      <c r="IXH2" s="154"/>
      <c r="IXI2" s="154"/>
      <c r="IXJ2" s="154"/>
      <c r="IXK2" s="154"/>
      <c r="IXL2" s="154"/>
      <c r="IXM2" s="154"/>
      <c r="IXN2" s="154"/>
      <c r="IXO2" s="154"/>
      <c r="IXP2" s="154"/>
      <c r="IXQ2" s="154"/>
      <c r="IXR2" s="154"/>
      <c r="IXS2" s="154"/>
      <c r="IXT2" s="154"/>
      <c r="IXU2" s="154"/>
      <c r="IXV2" s="154"/>
      <c r="IXW2" s="154"/>
      <c r="IXX2" s="154"/>
      <c r="IXY2" s="154"/>
      <c r="IXZ2" s="154"/>
      <c r="IYA2" s="154"/>
      <c r="IYB2" s="154"/>
      <c r="IYC2" s="154"/>
      <c r="IYD2" s="154"/>
      <c r="IYE2" s="154"/>
      <c r="IYF2" s="154"/>
      <c r="IYG2" s="154"/>
      <c r="IYH2" s="154"/>
      <c r="IYI2" s="154"/>
      <c r="IYJ2" s="154"/>
      <c r="IYK2" s="154"/>
      <c r="IYL2" s="154"/>
      <c r="IYM2" s="154"/>
      <c r="IYN2" s="154"/>
      <c r="IYO2" s="154"/>
      <c r="IYP2" s="154"/>
      <c r="IYQ2" s="154"/>
      <c r="IYR2" s="154"/>
      <c r="IYS2" s="154"/>
      <c r="IYT2" s="154"/>
      <c r="IYU2" s="154"/>
      <c r="IYV2" s="154"/>
      <c r="IYW2" s="154"/>
      <c r="IYX2" s="154"/>
      <c r="IYY2" s="154"/>
      <c r="IYZ2" s="154"/>
      <c r="IZA2" s="154"/>
      <c r="IZB2" s="154"/>
      <c r="IZC2" s="154"/>
      <c r="IZD2" s="154"/>
      <c r="IZE2" s="154"/>
      <c r="IZF2" s="154"/>
      <c r="IZG2" s="154"/>
      <c r="IZH2" s="154"/>
      <c r="IZI2" s="154"/>
      <c r="IZJ2" s="154"/>
      <c r="IZK2" s="154"/>
      <c r="IZL2" s="154"/>
      <c r="IZM2" s="154"/>
      <c r="IZN2" s="154"/>
      <c r="IZO2" s="154"/>
      <c r="IZP2" s="154"/>
      <c r="IZQ2" s="154"/>
      <c r="IZR2" s="154"/>
      <c r="IZS2" s="154"/>
      <c r="IZT2" s="154"/>
      <c r="IZU2" s="154"/>
      <c r="IZV2" s="154"/>
      <c r="IZW2" s="154"/>
      <c r="IZX2" s="154"/>
      <c r="IZY2" s="154"/>
      <c r="IZZ2" s="154"/>
      <c r="JAA2" s="154"/>
      <c r="JAB2" s="154"/>
      <c r="JAC2" s="154"/>
      <c r="JAD2" s="154"/>
      <c r="JAE2" s="154"/>
      <c r="JAF2" s="154"/>
      <c r="JAG2" s="154"/>
      <c r="JAH2" s="154"/>
      <c r="JAI2" s="154"/>
      <c r="JAJ2" s="154"/>
      <c r="JAK2" s="154"/>
      <c r="JAL2" s="154"/>
      <c r="JAM2" s="154"/>
      <c r="JAN2" s="154"/>
      <c r="JAO2" s="154"/>
      <c r="JAP2" s="154"/>
      <c r="JAQ2" s="154"/>
      <c r="JAR2" s="154"/>
      <c r="JAS2" s="154"/>
      <c r="JAT2" s="154"/>
      <c r="JAU2" s="154"/>
      <c r="JAV2" s="154"/>
      <c r="JAW2" s="154"/>
      <c r="JAX2" s="154"/>
      <c r="JAY2" s="154"/>
      <c r="JAZ2" s="154"/>
      <c r="JBA2" s="154"/>
      <c r="JBB2" s="154"/>
      <c r="JBC2" s="154"/>
      <c r="JBD2" s="154"/>
      <c r="JBE2" s="154"/>
      <c r="JBF2" s="154"/>
      <c r="JBG2" s="154"/>
      <c r="JBH2" s="154"/>
      <c r="JBI2" s="154"/>
      <c r="JBJ2" s="154"/>
      <c r="JBK2" s="154"/>
      <c r="JBL2" s="154"/>
      <c r="JBM2" s="154"/>
      <c r="JBN2" s="154"/>
      <c r="JBO2" s="154"/>
      <c r="JBP2" s="154"/>
      <c r="JBQ2" s="154"/>
      <c r="JBR2" s="154"/>
      <c r="JBS2" s="154"/>
      <c r="JBT2" s="154"/>
      <c r="JBU2" s="154"/>
      <c r="JBV2" s="154"/>
      <c r="JBW2" s="154"/>
      <c r="JBX2" s="154"/>
      <c r="JBY2" s="154"/>
      <c r="JBZ2" s="154"/>
      <c r="JCA2" s="154"/>
      <c r="JCB2" s="154"/>
      <c r="JCC2" s="154"/>
      <c r="JCD2" s="154"/>
      <c r="JCE2" s="154"/>
      <c r="JCF2" s="154"/>
      <c r="JCG2" s="154"/>
      <c r="JCH2" s="154"/>
      <c r="JCI2" s="154"/>
      <c r="JCJ2" s="154"/>
      <c r="JCK2" s="154"/>
      <c r="JCL2" s="154"/>
      <c r="JCM2" s="154"/>
      <c r="JCN2" s="154"/>
      <c r="JCO2" s="154"/>
      <c r="JCP2" s="154"/>
      <c r="JCQ2" s="154"/>
      <c r="JCR2" s="154"/>
      <c r="JCS2" s="154"/>
      <c r="JCT2" s="154"/>
      <c r="JCU2" s="154"/>
      <c r="JCV2" s="154"/>
      <c r="JCW2" s="154"/>
      <c r="JCX2" s="154"/>
      <c r="JCY2" s="154"/>
      <c r="JCZ2" s="154"/>
      <c r="JDA2" s="154"/>
      <c r="JDB2" s="154"/>
      <c r="JDC2" s="154"/>
      <c r="JDD2" s="154"/>
      <c r="JDE2" s="154"/>
      <c r="JDF2" s="154"/>
      <c r="JDG2" s="154"/>
      <c r="JDH2" s="154"/>
      <c r="JDI2" s="154"/>
      <c r="JDJ2" s="154"/>
      <c r="JDK2" s="154"/>
      <c r="JDL2" s="154"/>
      <c r="JDM2" s="154"/>
      <c r="JDN2" s="154"/>
      <c r="JDO2" s="154"/>
      <c r="JDP2" s="154"/>
      <c r="JDQ2" s="154"/>
      <c r="JDR2" s="154"/>
      <c r="JDS2" s="154"/>
      <c r="JDT2" s="154"/>
      <c r="JDU2" s="154"/>
      <c r="JDV2" s="154"/>
      <c r="JDW2" s="154"/>
      <c r="JDX2" s="154"/>
      <c r="JDY2" s="154"/>
      <c r="JDZ2" s="154"/>
      <c r="JEA2" s="154"/>
      <c r="JEB2" s="154"/>
      <c r="JEC2" s="154"/>
      <c r="JED2" s="154"/>
      <c r="JEE2" s="154"/>
      <c r="JEF2" s="154"/>
      <c r="JEG2" s="154"/>
      <c r="JEH2" s="154"/>
      <c r="JEI2" s="154"/>
      <c r="JEJ2" s="154"/>
      <c r="JEK2" s="154"/>
      <c r="JEL2" s="154"/>
      <c r="JEM2" s="154"/>
      <c r="JEN2" s="154"/>
      <c r="JEO2" s="154"/>
      <c r="JEP2" s="154"/>
      <c r="JEQ2" s="154"/>
      <c r="JER2" s="154"/>
      <c r="JES2" s="154"/>
      <c r="JET2" s="154"/>
      <c r="JEU2" s="154"/>
      <c r="JEV2" s="154"/>
      <c r="JEW2" s="154"/>
      <c r="JEX2" s="154"/>
      <c r="JEY2" s="154"/>
      <c r="JEZ2" s="154"/>
      <c r="JFA2" s="154"/>
      <c r="JFB2" s="154"/>
      <c r="JFC2" s="154"/>
      <c r="JFD2" s="154"/>
      <c r="JFE2" s="154"/>
      <c r="JFF2" s="154"/>
      <c r="JFG2" s="154"/>
      <c r="JFH2" s="154"/>
      <c r="JFI2" s="154"/>
      <c r="JFJ2" s="154"/>
      <c r="JFK2" s="154"/>
      <c r="JFL2" s="154"/>
      <c r="JFM2" s="154"/>
      <c r="JFN2" s="154"/>
      <c r="JFO2" s="154"/>
      <c r="JFP2" s="154"/>
      <c r="JFQ2" s="154"/>
      <c r="JFR2" s="154"/>
      <c r="JFS2" s="154"/>
      <c r="JFT2" s="154"/>
      <c r="JFU2" s="154"/>
      <c r="JFV2" s="154"/>
      <c r="JFW2" s="154"/>
      <c r="JFX2" s="154"/>
      <c r="JFY2" s="154"/>
      <c r="JFZ2" s="154"/>
      <c r="JGA2" s="154"/>
      <c r="JGB2" s="154"/>
      <c r="JGC2" s="154"/>
      <c r="JGD2" s="154"/>
      <c r="JGE2" s="154"/>
      <c r="JGF2" s="154"/>
      <c r="JGG2" s="154"/>
      <c r="JGH2" s="154"/>
      <c r="JGI2" s="154"/>
      <c r="JGJ2" s="154"/>
      <c r="JGK2" s="154"/>
      <c r="JGL2" s="154"/>
      <c r="JGM2" s="154"/>
      <c r="JGN2" s="154"/>
      <c r="JGO2" s="154"/>
      <c r="JGP2" s="154"/>
      <c r="JGQ2" s="154"/>
      <c r="JGR2" s="154"/>
      <c r="JGS2" s="154"/>
      <c r="JGT2" s="154"/>
      <c r="JGU2" s="154"/>
      <c r="JGV2" s="154"/>
      <c r="JGW2" s="154"/>
      <c r="JGX2" s="154"/>
      <c r="JGY2" s="154"/>
      <c r="JGZ2" s="154"/>
      <c r="JHA2" s="154"/>
      <c r="JHB2" s="154"/>
      <c r="JHC2" s="154"/>
      <c r="JHD2" s="154"/>
      <c r="JHE2" s="154"/>
      <c r="JHF2" s="154"/>
      <c r="JHG2" s="154"/>
      <c r="JHH2" s="154"/>
      <c r="JHI2" s="154"/>
      <c r="JHJ2" s="154"/>
      <c r="JHK2" s="154"/>
      <c r="JHL2" s="154"/>
      <c r="JHM2" s="154"/>
      <c r="JHN2" s="154"/>
      <c r="JHO2" s="154"/>
      <c r="JHP2" s="154"/>
      <c r="JHQ2" s="154"/>
      <c r="JHR2" s="154"/>
      <c r="JHS2" s="154"/>
      <c r="JHT2" s="154"/>
      <c r="JHU2" s="154"/>
      <c r="JHV2" s="154"/>
      <c r="JHW2" s="154"/>
      <c r="JHX2" s="154"/>
      <c r="JHY2" s="154"/>
      <c r="JHZ2" s="154"/>
      <c r="JIA2" s="154"/>
      <c r="JIB2" s="154"/>
      <c r="JIC2" s="154"/>
      <c r="JID2" s="154"/>
      <c r="JIE2" s="154"/>
      <c r="JIF2" s="154"/>
      <c r="JIG2" s="154"/>
      <c r="JIH2" s="154"/>
      <c r="JII2" s="154"/>
      <c r="JIJ2" s="154"/>
      <c r="JIK2" s="154"/>
      <c r="JIL2" s="154"/>
      <c r="JIM2" s="154"/>
      <c r="JIN2" s="154"/>
      <c r="JIO2" s="154"/>
      <c r="JIP2" s="154"/>
      <c r="JIQ2" s="154"/>
      <c r="JIR2" s="154"/>
      <c r="JIS2" s="154"/>
      <c r="JIT2" s="154"/>
      <c r="JIU2" s="154"/>
      <c r="JIV2" s="154"/>
      <c r="JIW2" s="154"/>
      <c r="JIX2" s="154"/>
      <c r="JIY2" s="154"/>
      <c r="JIZ2" s="154"/>
      <c r="JJA2" s="154"/>
      <c r="JJB2" s="154"/>
      <c r="JJC2" s="154"/>
      <c r="JJD2" s="154"/>
      <c r="JJE2" s="154"/>
      <c r="JJF2" s="154"/>
      <c r="JJG2" s="154"/>
      <c r="JJH2" s="154"/>
      <c r="JJI2" s="154"/>
      <c r="JJJ2" s="154"/>
      <c r="JJK2" s="154"/>
      <c r="JJL2" s="154"/>
      <c r="JJM2" s="154"/>
      <c r="JJN2" s="154"/>
      <c r="JJO2" s="154"/>
      <c r="JJP2" s="154"/>
      <c r="JJQ2" s="154"/>
      <c r="JJR2" s="154"/>
      <c r="JJS2" s="154"/>
      <c r="JJT2" s="154"/>
      <c r="JJU2" s="154"/>
      <c r="JJV2" s="154"/>
      <c r="JJW2" s="154"/>
      <c r="JJX2" s="154"/>
      <c r="JJY2" s="154"/>
      <c r="JJZ2" s="154"/>
      <c r="JKA2" s="154"/>
      <c r="JKB2" s="154"/>
      <c r="JKC2" s="154"/>
      <c r="JKD2" s="154"/>
      <c r="JKE2" s="154"/>
      <c r="JKF2" s="154"/>
      <c r="JKG2" s="154"/>
      <c r="JKH2" s="154"/>
      <c r="JKI2" s="154"/>
      <c r="JKJ2" s="154"/>
      <c r="JKK2" s="154"/>
      <c r="JKL2" s="154"/>
      <c r="JKM2" s="154"/>
      <c r="JKN2" s="154"/>
      <c r="JKO2" s="154"/>
      <c r="JKP2" s="154"/>
      <c r="JKQ2" s="154"/>
      <c r="JKR2" s="154"/>
      <c r="JKS2" s="154"/>
      <c r="JKT2" s="154"/>
      <c r="JKU2" s="154"/>
      <c r="JKV2" s="154"/>
      <c r="JKW2" s="154"/>
      <c r="JKX2" s="154"/>
      <c r="JKY2" s="154"/>
      <c r="JKZ2" s="154"/>
      <c r="JLA2" s="154"/>
      <c r="JLB2" s="154"/>
      <c r="JLC2" s="154"/>
      <c r="JLD2" s="154"/>
      <c r="JLE2" s="154"/>
      <c r="JLF2" s="154"/>
      <c r="JLG2" s="154"/>
      <c r="JLH2" s="154"/>
      <c r="JLI2" s="154"/>
      <c r="JLJ2" s="154"/>
      <c r="JLK2" s="154"/>
      <c r="JLL2" s="154"/>
      <c r="JLM2" s="154"/>
      <c r="JLN2" s="154"/>
      <c r="JLO2" s="154"/>
      <c r="JLP2" s="154"/>
      <c r="JLQ2" s="154"/>
      <c r="JLR2" s="154"/>
      <c r="JLS2" s="154"/>
      <c r="JLT2" s="154"/>
      <c r="JLU2" s="154"/>
      <c r="JLV2" s="154"/>
      <c r="JLW2" s="154"/>
      <c r="JLX2" s="154"/>
      <c r="JLY2" s="154"/>
      <c r="JLZ2" s="154"/>
      <c r="JMA2" s="154"/>
      <c r="JMB2" s="154"/>
      <c r="JMC2" s="154"/>
      <c r="JMD2" s="154"/>
      <c r="JME2" s="154"/>
      <c r="JMF2" s="154"/>
      <c r="JMG2" s="154"/>
      <c r="JMH2" s="154"/>
      <c r="JMI2" s="154"/>
      <c r="JMJ2" s="154"/>
      <c r="JMK2" s="154"/>
      <c r="JML2" s="154"/>
      <c r="JMM2" s="154"/>
      <c r="JMN2" s="154"/>
      <c r="JMO2" s="154"/>
      <c r="JMP2" s="154"/>
      <c r="JMQ2" s="154"/>
      <c r="JMR2" s="154"/>
      <c r="JMS2" s="154"/>
      <c r="JMT2" s="154"/>
      <c r="JMU2" s="154"/>
      <c r="JMV2" s="154"/>
      <c r="JMW2" s="154"/>
      <c r="JMX2" s="154"/>
      <c r="JMY2" s="154"/>
      <c r="JMZ2" s="154"/>
      <c r="JNA2" s="154"/>
      <c r="JNB2" s="154"/>
      <c r="JNC2" s="154"/>
      <c r="JND2" s="154"/>
      <c r="JNE2" s="154"/>
      <c r="JNF2" s="154"/>
      <c r="JNG2" s="154"/>
      <c r="JNH2" s="154"/>
      <c r="JNI2" s="154"/>
      <c r="JNJ2" s="154"/>
      <c r="JNK2" s="154"/>
      <c r="JNL2" s="154"/>
      <c r="JNM2" s="154"/>
      <c r="JNN2" s="154"/>
      <c r="JNO2" s="154"/>
      <c r="JNP2" s="154"/>
      <c r="JNQ2" s="154"/>
      <c r="JNR2" s="154"/>
      <c r="JNS2" s="154"/>
      <c r="JNT2" s="154"/>
      <c r="JNU2" s="154"/>
      <c r="JNV2" s="154"/>
      <c r="JNW2" s="154"/>
      <c r="JNX2" s="154"/>
      <c r="JNY2" s="154"/>
      <c r="JNZ2" s="154"/>
      <c r="JOA2" s="154"/>
      <c r="JOB2" s="154"/>
      <c r="JOC2" s="154"/>
      <c r="JOD2" s="154"/>
      <c r="JOE2" s="154"/>
      <c r="JOF2" s="154"/>
      <c r="JOG2" s="154"/>
      <c r="JOH2" s="154"/>
      <c r="JOI2" s="154"/>
      <c r="JOJ2" s="154"/>
      <c r="JOK2" s="154"/>
      <c r="JOL2" s="154"/>
      <c r="JOM2" s="154"/>
      <c r="JON2" s="154"/>
      <c r="JOO2" s="154"/>
      <c r="JOP2" s="154"/>
      <c r="JOQ2" s="154"/>
      <c r="JOR2" s="154"/>
      <c r="JOS2" s="154"/>
      <c r="JOT2" s="154"/>
      <c r="JOU2" s="154"/>
      <c r="JOV2" s="154"/>
      <c r="JOW2" s="154"/>
      <c r="JOX2" s="154"/>
      <c r="JOY2" s="154"/>
      <c r="JOZ2" s="154"/>
      <c r="JPA2" s="154"/>
      <c r="JPB2" s="154"/>
      <c r="JPC2" s="154"/>
      <c r="JPD2" s="154"/>
      <c r="JPE2" s="154"/>
      <c r="JPF2" s="154"/>
      <c r="JPG2" s="154"/>
      <c r="JPH2" s="154"/>
      <c r="JPI2" s="154"/>
      <c r="JPJ2" s="154"/>
      <c r="JPK2" s="154"/>
      <c r="JPL2" s="154"/>
      <c r="JPM2" s="154"/>
      <c r="JPN2" s="154"/>
      <c r="JPO2" s="154"/>
      <c r="JPP2" s="154"/>
      <c r="JPQ2" s="154"/>
      <c r="JPR2" s="154"/>
      <c r="JPS2" s="154"/>
      <c r="JPT2" s="154"/>
      <c r="JPU2" s="154"/>
      <c r="JPV2" s="154"/>
      <c r="JPW2" s="154"/>
      <c r="JPX2" s="154"/>
      <c r="JPY2" s="154"/>
      <c r="JPZ2" s="154"/>
      <c r="JQA2" s="154"/>
      <c r="JQB2" s="154"/>
      <c r="JQC2" s="154"/>
      <c r="JQD2" s="154"/>
      <c r="JQE2" s="154"/>
      <c r="JQF2" s="154"/>
      <c r="JQG2" s="154"/>
      <c r="JQH2" s="154"/>
      <c r="JQI2" s="154"/>
      <c r="JQJ2" s="154"/>
      <c r="JQK2" s="154"/>
      <c r="JQL2" s="154"/>
      <c r="JQM2" s="154"/>
      <c r="JQN2" s="154"/>
      <c r="JQO2" s="154"/>
      <c r="JQP2" s="154"/>
      <c r="JQQ2" s="154"/>
      <c r="JQR2" s="154"/>
      <c r="JQS2" s="154"/>
      <c r="JQT2" s="154"/>
      <c r="JQU2" s="154"/>
      <c r="JQV2" s="154"/>
      <c r="JQW2" s="154"/>
      <c r="JQX2" s="154"/>
      <c r="JQY2" s="154"/>
      <c r="JQZ2" s="154"/>
      <c r="JRA2" s="154"/>
      <c r="JRB2" s="154"/>
      <c r="JRC2" s="154"/>
      <c r="JRD2" s="154"/>
      <c r="JRE2" s="154"/>
      <c r="JRF2" s="154"/>
      <c r="JRG2" s="154"/>
      <c r="JRH2" s="154"/>
      <c r="JRI2" s="154"/>
      <c r="JRJ2" s="154"/>
      <c r="JRK2" s="154"/>
      <c r="JRL2" s="154"/>
      <c r="JRM2" s="154"/>
      <c r="JRN2" s="154"/>
      <c r="JRO2" s="154"/>
      <c r="JRP2" s="154"/>
      <c r="JRQ2" s="154"/>
      <c r="JRR2" s="154"/>
      <c r="JRS2" s="154"/>
      <c r="JRT2" s="154"/>
      <c r="JRU2" s="154"/>
      <c r="JRV2" s="154"/>
      <c r="JRW2" s="154"/>
      <c r="JRX2" s="154"/>
      <c r="JRY2" s="154"/>
      <c r="JRZ2" s="154"/>
      <c r="JSA2" s="154"/>
      <c r="JSB2" s="154"/>
      <c r="JSC2" s="154"/>
      <c r="JSD2" s="154"/>
      <c r="JSE2" s="154"/>
      <c r="JSF2" s="154"/>
      <c r="JSG2" s="154"/>
      <c r="JSH2" s="154"/>
      <c r="JSI2" s="154"/>
      <c r="JSJ2" s="154"/>
      <c r="JSK2" s="154"/>
      <c r="JSL2" s="154"/>
      <c r="JSM2" s="154"/>
      <c r="JSN2" s="154"/>
      <c r="JSO2" s="154"/>
      <c r="JSP2" s="154"/>
      <c r="JSQ2" s="154"/>
      <c r="JSR2" s="154"/>
      <c r="JSS2" s="154"/>
      <c r="JST2" s="154"/>
      <c r="JSU2" s="154"/>
      <c r="JSV2" s="154"/>
      <c r="JSW2" s="154"/>
      <c r="JSX2" s="154"/>
      <c r="JSY2" s="154"/>
      <c r="JSZ2" s="154"/>
      <c r="JTA2" s="154"/>
      <c r="JTB2" s="154"/>
      <c r="JTC2" s="154"/>
      <c r="JTD2" s="154"/>
      <c r="JTE2" s="154"/>
      <c r="JTF2" s="154"/>
      <c r="JTG2" s="154"/>
      <c r="JTH2" s="154"/>
      <c r="JTI2" s="154"/>
      <c r="JTJ2" s="154"/>
      <c r="JTK2" s="154"/>
      <c r="JTL2" s="154"/>
      <c r="JTM2" s="154"/>
      <c r="JTN2" s="154"/>
      <c r="JTO2" s="154"/>
      <c r="JTP2" s="154"/>
      <c r="JTQ2" s="154"/>
      <c r="JTR2" s="154"/>
      <c r="JTS2" s="154"/>
      <c r="JTT2" s="154"/>
      <c r="JTU2" s="154"/>
      <c r="JTV2" s="154"/>
      <c r="JTW2" s="154"/>
      <c r="JTX2" s="154"/>
      <c r="JTY2" s="154"/>
      <c r="JTZ2" s="154"/>
      <c r="JUA2" s="154"/>
      <c r="JUB2" s="154"/>
      <c r="JUC2" s="154"/>
      <c r="JUD2" s="154"/>
      <c r="JUE2" s="154"/>
      <c r="JUF2" s="154"/>
      <c r="JUG2" s="154"/>
      <c r="JUH2" s="154"/>
      <c r="JUI2" s="154"/>
      <c r="JUJ2" s="154"/>
      <c r="JUK2" s="154"/>
      <c r="JUL2" s="154"/>
      <c r="JUM2" s="154"/>
      <c r="JUN2" s="154"/>
      <c r="JUO2" s="154"/>
      <c r="JUP2" s="154"/>
      <c r="JUQ2" s="154"/>
      <c r="JUR2" s="154"/>
      <c r="JUS2" s="154"/>
      <c r="JUT2" s="154"/>
      <c r="JUU2" s="154"/>
      <c r="JUV2" s="154"/>
      <c r="JUW2" s="154"/>
      <c r="JUX2" s="154"/>
      <c r="JUY2" s="154"/>
      <c r="JUZ2" s="154"/>
      <c r="JVA2" s="154"/>
      <c r="JVB2" s="154"/>
      <c r="JVC2" s="154"/>
      <c r="JVD2" s="154"/>
      <c r="JVE2" s="154"/>
      <c r="JVF2" s="154"/>
      <c r="JVG2" s="154"/>
      <c r="JVH2" s="154"/>
      <c r="JVI2" s="154"/>
      <c r="JVJ2" s="154"/>
      <c r="JVK2" s="154"/>
      <c r="JVL2" s="154"/>
      <c r="JVM2" s="154"/>
      <c r="JVN2" s="154"/>
      <c r="JVO2" s="154"/>
      <c r="JVP2" s="154"/>
      <c r="JVQ2" s="154"/>
      <c r="JVR2" s="154"/>
      <c r="JVS2" s="154"/>
      <c r="JVT2" s="154"/>
      <c r="JVU2" s="154"/>
      <c r="JVV2" s="154"/>
      <c r="JVW2" s="154"/>
      <c r="JVX2" s="154"/>
      <c r="JVY2" s="154"/>
      <c r="JVZ2" s="154"/>
      <c r="JWA2" s="154"/>
      <c r="JWB2" s="154"/>
      <c r="JWC2" s="154"/>
      <c r="JWD2" s="154"/>
      <c r="JWE2" s="154"/>
      <c r="JWF2" s="154"/>
      <c r="JWG2" s="154"/>
      <c r="JWH2" s="154"/>
      <c r="JWI2" s="154"/>
      <c r="JWJ2" s="154"/>
      <c r="JWK2" s="154"/>
      <c r="JWL2" s="154"/>
      <c r="JWM2" s="154"/>
      <c r="JWN2" s="154"/>
      <c r="JWO2" s="154"/>
      <c r="JWP2" s="154"/>
      <c r="JWQ2" s="154"/>
      <c r="JWR2" s="154"/>
      <c r="JWS2" s="154"/>
      <c r="JWT2" s="154"/>
      <c r="JWU2" s="154"/>
      <c r="JWV2" s="154"/>
      <c r="JWW2" s="154"/>
      <c r="JWX2" s="154"/>
      <c r="JWY2" s="154"/>
      <c r="JWZ2" s="154"/>
      <c r="JXA2" s="154"/>
      <c r="JXB2" s="154"/>
      <c r="JXC2" s="154"/>
      <c r="JXD2" s="154"/>
      <c r="JXE2" s="154"/>
      <c r="JXF2" s="154"/>
      <c r="JXG2" s="154"/>
      <c r="JXH2" s="154"/>
      <c r="JXI2" s="154"/>
      <c r="JXJ2" s="154"/>
      <c r="JXK2" s="154"/>
      <c r="JXL2" s="154"/>
      <c r="JXM2" s="154"/>
      <c r="JXN2" s="154"/>
      <c r="JXO2" s="154"/>
      <c r="JXP2" s="154"/>
      <c r="JXQ2" s="154"/>
      <c r="JXR2" s="154"/>
      <c r="JXS2" s="154"/>
      <c r="JXT2" s="154"/>
      <c r="JXU2" s="154"/>
      <c r="JXV2" s="154"/>
      <c r="JXW2" s="154"/>
      <c r="JXX2" s="154"/>
      <c r="JXY2" s="154"/>
      <c r="JXZ2" s="154"/>
      <c r="JYA2" s="154"/>
      <c r="JYB2" s="154"/>
      <c r="JYC2" s="154"/>
      <c r="JYD2" s="154"/>
      <c r="JYE2" s="154"/>
      <c r="JYF2" s="154"/>
      <c r="JYG2" s="154"/>
      <c r="JYH2" s="154"/>
      <c r="JYI2" s="154"/>
      <c r="JYJ2" s="154"/>
      <c r="JYK2" s="154"/>
      <c r="JYL2" s="154"/>
      <c r="JYM2" s="154"/>
      <c r="JYN2" s="154"/>
      <c r="JYO2" s="154"/>
      <c r="JYP2" s="154"/>
      <c r="JYQ2" s="154"/>
      <c r="JYR2" s="154"/>
      <c r="JYS2" s="154"/>
      <c r="JYT2" s="154"/>
      <c r="JYU2" s="154"/>
      <c r="JYV2" s="154"/>
      <c r="JYW2" s="154"/>
      <c r="JYX2" s="154"/>
      <c r="JYY2" s="154"/>
      <c r="JYZ2" s="154"/>
      <c r="JZA2" s="154"/>
      <c r="JZB2" s="154"/>
      <c r="JZC2" s="154"/>
      <c r="JZD2" s="154"/>
      <c r="JZE2" s="154"/>
      <c r="JZF2" s="154"/>
      <c r="JZG2" s="154"/>
      <c r="JZH2" s="154"/>
      <c r="JZI2" s="154"/>
      <c r="JZJ2" s="154"/>
      <c r="JZK2" s="154"/>
      <c r="JZL2" s="154"/>
      <c r="JZM2" s="154"/>
      <c r="JZN2" s="154"/>
      <c r="JZO2" s="154"/>
      <c r="JZP2" s="154"/>
      <c r="JZQ2" s="154"/>
      <c r="JZR2" s="154"/>
      <c r="JZS2" s="154"/>
      <c r="JZT2" s="154"/>
      <c r="JZU2" s="154"/>
      <c r="JZV2" s="154"/>
      <c r="JZW2" s="154"/>
      <c r="JZX2" s="154"/>
      <c r="JZY2" s="154"/>
      <c r="JZZ2" s="154"/>
      <c r="KAA2" s="154"/>
      <c r="KAB2" s="154"/>
      <c r="KAC2" s="154"/>
      <c r="KAD2" s="154"/>
      <c r="KAE2" s="154"/>
      <c r="KAF2" s="154"/>
      <c r="KAG2" s="154"/>
      <c r="KAH2" s="154"/>
      <c r="KAI2" s="154"/>
      <c r="KAJ2" s="154"/>
      <c r="KAK2" s="154"/>
      <c r="KAL2" s="154"/>
      <c r="KAM2" s="154"/>
      <c r="KAN2" s="154"/>
      <c r="KAO2" s="154"/>
      <c r="KAP2" s="154"/>
      <c r="KAQ2" s="154"/>
      <c r="KAR2" s="154"/>
      <c r="KAS2" s="154"/>
      <c r="KAT2" s="154"/>
      <c r="KAU2" s="154"/>
      <c r="KAV2" s="154"/>
      <c r="KAW2" s="154"/>
      <c r="KAX2" s="154"/>
      <c r="KAY2" s="154"/>
      <c r="KAZ2" s="154"/>
      <c r="KBA2" s="154"/>
      <c r="KBB2" s="154"/>
      <c r="KBC2" s="154"/>
      <c r="KBD2" s="154"/>
      <c r="KBE2" s="154"/>
      <c r="KBF2" s="154"/>
      <c r="KBG2" s="154"/>
      <c r="KBH2" s="154"/>
      <c r="KBI2" s="154"/>
      <c r="KBJ2" s="154"/>
      <c r="KBK2" s="154"/>
      <c r="KBL2" s="154"/>
      <c r="KBM2" s="154"/>
      <c r="KBN2" s="154"/>
      <c r="KBO2" s="154"/>
      <c r="KBP2" s="154"/>
      <c r="KBQ2" s="154"/>
      <c r="KBR2" s="154"/>
      <c r="KBS2" s="154"/>
      <c r="KBT2" s="154"/>
      <c r="KBU2" s="154"/>
      <c r="KBV2" s="154"/>
      <c r="KBW2" s="154"/>
      <c r="KBX2" s="154"/>
      <c r="KBY2" s="154"/>
      <c r="KBZ2" s="154"/>
      <c r="KCA2" s="154"/>
      <c r="KCB2" s="154"/>
      <c r="KCC2" s="154"/>
      <c r="KCD2" s="154"/>
      <c r="KCE2" s="154"/>
      <c r="KCF2" s="154"/>
      <c r="KCG2" s="154"/>
      <c r="KCH2" s="154"/>
      <c r="KCI2" s="154"/>
      <c r="KCJ2" s="154"/>
      <c r="KCK2" s="154"/>
      <c r="KCL2" s="154"/>
      <c r="KCM2" s="154"/>
      <c r="KCN2" s="154"/>
      <c r="KCO2" s="154"/>
      <c r="KCP2" s="154"/>
      <c r="KCQ2" s="154"/>
      <c r="KCR2" s="154"/>
      <c r="KCS2" s="154"/>
      <c r="KCT2" s="154"/>
      <c r="KCU2" s="154"/>
      <c r="KCV2" s="154"/>
      <c r="KCW2" s="154"/>
      <c r="KCX2" s="154"/>
      <c r="KCY2" s="154"/>
      <c r="KCZ2" s="154"/>
      <c r="KDA2" s="154"/>
      <c r="KDB2" s="154"/>
      <c r="KDC2" s="154"/>
      <c r="KDD2" s="154"/>
      <c r="KDE2" s="154"/>
      <c r="KDF2" s="154"/>
      <c r="KDG2" s="154"/>
      <c r="KDH2" s="154"/>
      <c r="KDI2" s="154"/>
      <c r="KDJ2" s="154"/>
      <c r="KDK2" s="154"/>
      <c r="KDL2" s="154"/>
      <c r="KDM2" s="154"/>
      <c r="KDN2" s="154"/>
      <c r="KDO2" s="154"/>
      <c r="KDP2" s="154"/>
      <c r="KDQ2" s="154"/>
      <c r="KDR2" s="154"/>
      <c r="KDS2" s="154"/>
      <c r="KDT2" s="154"/>
      <c r="KDU2" s="154"/>
      <c r="KDV2" s="154"/>
      <c r="KDW2" s="154"/>
      <c r="KDX2" s="154"/>
      <c r="KDY2" s="154"/>
      <c r="KDZ2" s="154"/>
      <c r="KEA2" s="154"/>
      <c r="KEB2" s="154"/>
      <c r="KEC2" s="154"/>
      <c r="KED2" s="154"/>
      <c r="KEE2" s="154"/>
      <c r="KEF2" s="154"/>
      <c r="KEG2" s="154"/>
      <c r="KEH2" s="154"/>
      <c r="KEI2" s="154"/>
      <c r="KEJ2" s="154"/>
      <c r="KEK2" s="154"/>
      <c r="KEL2" s="154"/>
      <c r="KEM2" s="154"/>
      <c r="KEN2" s="154"/>
      <c r="KEO2" s="154"/>
      <c r="KEP2" s="154"/>
      <c r="KEQ2" s="154"/>
      <c r="KER2" s="154"/>
      <c r="KES2" s="154"/>
      <c r="KET2" s="154"/>
      <c r="KEU2" s="154"/>
      <c r="KEV2" s="154"/>
      <c r="KEW2" s="154"/>
      <c r="KEX2" s="154"/>
      <c r="KEY2" s="154"/>
      <c r="KEZ2" s="154"/>
      <c r="KFA2" s="154"/>
      <c r="KFB2" s="154"/>
      <c r="KFC2" s="154"/>
      <c r="KFD2" s="154"/>
      <c r="KFE2" s="154"/>
      <c r="KFF2" s="154"/>
      <c r="KFG2" s="154"/>
      <c r="KFH2" s="154"/>
      <c r="KFI2" s="154"/>
      <c r="KFJ2" s="154"/>
      <c r="KFK2" s="154"/>
      <c r="KFL2" s="154"/>
      <c r="KFM2" s="154"/>
      <c r="KFN2" s="154"/>
      <c r="KFO2" s="154"/>
      <c r="KFP2" s="154"/>
      <c r="KFQ2" s="154"/>
      <c r="KFR2" s="154"/>
      <c r="KFS2" s="154"/>
      <c r="KFT2" s="154"/>
      <c r="KFU2" s="154"/>
      <c r="KFV2" s="154"/>
      <c r="KFW2" s="154"/>
      <c r="KFX2" s="154"/>
      <c r="KFY2" s="154"/>
      <c r="KFZ2" s="154"/>
      <c r="KGA2" s="154"/>
      <c r="KGB2" s="154"/>
      <c r="KGC2" s="154"/>
      <c r="KGD2" s="154"/>
      <c r="KGE2" s="154"/>
      <c r="KGF2" s="154"/>
      <c r="KGG2" s="154"/>
      <c r="KGH2" s="154"/>
      <c r="KGI2" s="154"/>
      <c r="KGJ2" s="154"/>
      <c r="KGK2" s="154"/>
      <c r="KGL2" s="154"/>
      <c r="KGM2" s="154"/>
      <c r="KGN2" s="154"/>
      <c r="KGO2" s="154"/>
      <c r="KGP2" s="154"/>
      <c r="KGQ2" s="154"/>
      <c r="KGR2" s="154"/>
      <c r="KGS2" s="154"/>
      <c r="KGT2" s="154"/>
      <c r="KGU2" s="154"/>
      <c r="KGV2" s="154"/>
      <c r="KGW2" s="154"/>
      <c r="KGX2" s="154"/>
      <c r="KGY2" s="154"/>
      <c r="KGZ2" s="154"/>
      <c r="KHA2" s="154"/>
      <c r="KHB2" s="154"/>
      <c r="KHC2" s="154"/>
      <c r="KHD2" s="154"/>
      <c r="KHE2" s="154"/>
      <c r="KHF2" s="154"/>
      <c r="KHG2" s="154"/>
      <c r="KHH2" s="154"/>
      <c r="KHI2" s="154"/>
      <c r="KHJ2" s="154"/>
      <c r="KHK2" s="154"/>
      <c r="KHL2" s="154"/>
      <c r="KHM2" s="154"/>
      <c r="KHN2" s="154"/>
      <c r="KHO2" s="154"/>
      <c r="KHP2" s="154"/>
      <c r="KHQ2" s="154"/>
      <c r="KHR2" s="154"/>
      <c r="KHS2" s="154"/>
      <c r="KHT2" s="154"/>
      <c r="KHU2" s="154"/>
      <c r="KHV2" s="154"/>
      <c r="KHW2" s="154"/>
      <c r="KHX2" s="154"/>
      <c r="KHY2" s="154"/>
      <c r="KHZ2" s="154"/>
      <c r="KIA2" s="154"/>
      <c r="KIB2" s="154"/>
      <c r="KIC2" s="154"/>
      <c r="KID2" s="154"/>
      <c r="KIE2" s="154"/>
      <c r="KIF2" s="154"/>
      <c r="KIG2" s="154"/>
      <c r="KIH2" s="154"/>
      <c r="KII2" s="154"/>
      <c r="KIJ2" s="154"/>
      <c r="KIK2" s="154"/>
      <c r="KIL2" s="154"/>
      <c r="KIM2" s="154"/>
      <c r="KIN2" s="154"/>
      <c r="KIO2" s="154"/>
      <c r="KIP2" s="154"/>
      <c r="KIQ2" s="154"/>
      <c r="KIR2" s="154"/>
      <c r="KIS2" s="154"/>
      <c r="KIT2" s="154"/>
      <c r="KIU2" s="154"/>
      <c r="KIV2" s="154"/>
      <c r="KIW2" s="154"/>
      <c r="KIX2" s="154"/>
      <c r="KIY2" s="154"/>
      <c r="KIZ2" s="154"/>
      <c r="KJA2" s="154"/>
      <c r="KJB2" s="154"/>
      <c r="KJC2" s="154"/>
      <c r="KJD2" s="154"/>
      <c r="KJE2" s="154"/>
      <c r="KJF2" s="154"/>
      <c r="KJG2" s="154"/>
      <c r="KJH2" s="154"/>
      <c r="KJI2" s="154"/>
      <c r="KJJ2" s="154"/>
      <c r="KJK2" s="154"/>
      <c r="KJL2" s="154"/>
      <c r="KJM2" s="154"/>
      <c r="KJN2" s="154"/>
      <c r="KJO2" s="154"/>
      <c r="KJP2" s="154"/>
      <c r="KJQ2" s="154"/>
      <c r="KJR2" s="154"/>
      <c r="KJS2" s="154"/>
      <c r="KJT2" s="154"/>
      <c r="KJU2" s="154"/>
      <c r="KJV2" s="154"/>
      <c r="KJW2" s="154"/>
      <c r="KJX2" s="154"/>
      <c r="KJY2" s="154"/>
      <c r="KJZ2" s="154"/>
      <c r="KKA2" s="154"/>
      <c r="KKB2" s="154"/>
      <c r="KKC2" s="154"/>
      <c r="KKD2" s="154"/>
      <c r="KKE2" s="154"/>
      <c r="KKF2" s="154"/>
      <c r="KKG2" s="154"/>
      <c r="KKH2" s="154"/>
      <c r="KKI2" s="154"/>
      <c r="KKJ2" s="154"/>
      <c r="KKK2" s="154"/>
      <c r="KKL2" s="154"/>
      <c r="KKM2" s="154"/>
      <c r="KKN2" s="154"/>
      <c r="KKO2" s="154"/>
      <c r="KKP2" s="154"/>
      <c r="KKQ2" s="154"/>
      <c r="KKR2" s="154"/>
      <c r="KKS2" s="154"/>
      <c r="KKT2" s="154"/>
      <c r="KKU2" s="154"/>
      <c r="KKV2" s="154"/>
      <c r="KKW2" s="154"/>
      <c r="KKX2" s="154"/>
      <c r="KKY2" s="154"/>
      <c r="KKZ2" s="154"/>
      <c r="KLA2" s="154"/>
      <c r="KLB2" s="154"/>
      <c r="KLC2" s="154"/>
      <c r="KLD2" s="154"/>
      <c r="KLE2" s="154"/>
      <c r="KLF2" s="154"/>
      <c r="KLG2" s="154"/>
      <c r="KLH2" s="154"/>
      <c r="KLI2" s="154"/>
      <c r="KLJ2" s="154"/>
      <c r="KLK2" s="154"/>
      <c r="KLL2" s="154"/>
      <c r="KLM2" s="154"/>
      <c r="KLN2" s="154"/>
      <c r="KLO2" s="154"/>
      <c r="KLP2" s="154"/>
      <c r="KLQ2" s="154"/>
      <c r="KLR2" s="154"/>
      <c r="KLS2" s="154"/>
      <c r="KLT2" s="154"/>
      <c r="KLU2" s="154"/>
      <c r="KLV2" s="154"/>
      <c r="KLW2" s="154"/>
      <c r="KLX2" s="154"/>
      <c r="KLY2" s="154"/>
      <c r="KLZ2" s="154"/>
      <c r="KMA2" s="154"/>
      <c r="KMB2" s="154"/>
      <c r="KMC2" s="154"/>
      <c r="KMD2" s="154"/>
      <c r="KME2" s="154"/>
      <c r="KMF2" s="154"/>
      <c r="KMG2" s="154"/>
      <c r="KMH2" s="154"/>
      <c r="KMI2" s="154"/>
      <c r="KMJ2" s="154"/>
      <c r="KMK2" s="154"/>
      <c r="KML2" s="154"/>
      <c r="KMM2" s="154"/>
      <c r="KMN2" s="154"/>
      <c r="KMO2" s="154"/>
      <c r="KMP2" s="154"/>
      <c r="KMQ2" s="154"/>
      <c r="KMR2" s="154"/>
      <c r="KMS2" s="154"/>
      <c r="KMT2" s="154"/>
      <c r="KMU2" s="154"/>
      <c r="KMV2" s="154"/>
      <c r="KMW2" s="154"/>
      <c r="KMX2" s="154"/>
      <c r="KMY2" s="154"/>
      <c r="KMZ2" s="154"/>
      <c r="KNA2" s="154"/>
      <c r="KNB2" s="154"/>
      <c r="KNC2" s="154"/>
      <c r="KND2" s="154"/>
      <c r="KNE2" s="154"/>
      <c r="KNF2" s="154"/>
      <c r="KNG2" s="154"/>
      <c r="KNH2" s="154"/>
      <c r="KNI2" s="154"/>
      <c r="KNJ2" s="154"/>
      <c r="KNK2" s="154"/>
      <c r="KNL2" s="154"/>
      <c r="KNM2" s="154"/>
      <c r="KNN2" s="154"/>
      <c r="KNO2" s="154"/>
      <c r="KNP2" s="154"/>
      <c r="KNQ2" s="154"/>
      <c r="KNR2" s="154"/>
      <c r="KNS2" s="154"/>
      <c r="KNT2" s="154"/>
      <c r="KNU2" s="154"/>
      <c r="KNV2" s="154"/>
      <c r="KNW2" s="154"/>
      <c r="KNX2" s="154"/>
      <c r="KNY2" s="154"/>
      <c r="KNZ2" s="154"/>
      <c r="KOA2" s="154"/>
      <c r="KOB2" s="154"/>
      <c r="KOC2" s="154"/>
      <c r="KOD2" s="154"/>
      <c r="KOE2" s="154"/>
      <c r="KOF2" s="154"/>
      <c r="KOG2" s="154"/>
      <c r="KOH2" s="154"/>
      <c r="KOI2" s="154"/>
      <c r="KOJ2" s="154"/>
      <c r="KOK2" s="154"/>
      <c r="KOL2" s="154"/>
      <c r="KOM2" s="154"/>
      <c r="KON2" s="154"/>
      <c r="KOO2" s="154"/>
      <c r="KOP2" s="154"/>
      <c r="KOQ2" s="154"/>
      <c r="KOR2" s="154"/>
      <c r="KOS2" s="154"/>
      <c r="KOT2" s="154"/>
      <c r="KOU2" s="154"/>
      <c r="KOV2" s="154"/>
      <c r="KOW2" s="154"/>
      <c r="KOX2" s="154"/>
      <c r="KOY2" s="154"/>
      <c r="KOZ2" s="154"/>
      <c r="KPA2" s="154"/>
      <c r="KPB2" s="154"/>
      <c r="KPC2" s="154"/>
      <c r="KPD2" s="154"/>
      <c r="KPE2" s="154"/>
      <c r="KPF2" s="154"/>
      <c r="KPG2" s="154"/>
      <c r="KPH2" s="154"/>
      <c r="KPI2" s="154"/>
      <c r="KPJ2" s="154"/>
      <c r="KPK2" s="154"/>
      <c r="KPL2" s="154"/>
      <c r="KPM2" s="154"/>
      <c r="KPN2" s="154"/>
      <c r="KPO2" s="154"/>
      <c r="KPP2" s="154"/>
      <c r="KPQ2" s="154"/>
      <c r="KPR2" s="154"/>
      <c r="KPS2" s="154"/>
      <c r="KPT2" s="154"/>
      <c r="KPU2" s="154"/>
      <c r="KPV2" s="154"/>
      <c r="KPW2" s="154"/>
      <c r="KPX2" s="154"/>
      <c r="KPY2" s="154"/>
      <c r="KPZ2" s="154"/>
      <c r="KQA2" s="154"/>
      <c r="KQB2" s="154"/>
      <c r="KQC2" s="154"/>
      <c r="KQD2" s="154"/>
      <c r="KQE2" s="154"/>
      <c r="KQF2" s="154"/>
      <c r="KQG2" s="154"/>
      <c r="KQH2" s="154"/>
      <c r="KQI2" s="154"/>
      <c r="KQJ2" s="154"/>
      <c r="KQK2" s="154"/>
      <c r="KQL2" s="154"/>
      <c r="KQM2" s="154"/>
      <c r="KQN2" s="154"/>
      <c r="KQO2" s="154"/>
      <c r="KQP2" s="154"/>
      <c r="KQQ2" s="154"/>
      <c r="KQR2" s="154"/>
      <c r="KQS2" s="154"/>
      <c r="KQT2" s="154"/>
      <c r="KQU2" s="154"/>
      <c r="KQV2" s="154"/>
      <c r="KQW2" s="154"/>
      <c r="KQX2" s="154"/>
      <c r="KQY2" s="154"/>
      <c r="KQZ2" s="154"/>
      <c r="KRA2" s="154"/>
      <c r="KRB2" s="154"/>
      <c r="KRC2" s="154"/>
      <c r="KRD2" s="154"/>
      <c r="KRE2" s="154"/>
      <c r="KRF2" s="154"/>
      <c r="KRG2" s="154"/>
      <c r="KRH2" s="154"/>
      <c r="KRI2" s="154"/>
      <c r="KRJ2" s="154"/>
      <c r="KRK2" s="154"/>
      <c r="KRL2" s="154"/>
      <c r="KRM2" s="154"/>
      <c r="KRN2" s="154"/>
      <c r="KRO2" s="154"/>
      <c r="KRP2" s="154"/>
      <c r="KRQ2" s="154"/>
      <c r="KRR2" s="154"/>
      <c r="KRS2" s="154"/>
      <c r="KRT2" s="154"/>
      <c r="KRU2" s="154"/>
      <c r="KRV2" s="154"/>
      <c r="KRW2" s="154"/>
      <c r="KRX2" s="154"/>
      <c r="KRY2" s="154"/>
      <c r="KRZ2" s="154"/>
      <c r="KSA2" s="154"/>
      <c r="KSB2" s="154"/>
      <c r="KSC2" s="154"/>
      <c r="KSD2" s="154"/>
      <c r="KSE2" s="154"/>
      <c r="KSF2" s="154"/>
      <c r="KSG2" s="154"/>
      <c r="KSH2" s="154"/>
      <c r="KSI2" s="154"/>
      <c r="KSJ2" s="154"/>
      <c r="KSK2" s="154"/>
      <c r="KSL2" s="154"/>
      <c r="KSM2" s="154"/>
      <c r="KSN2" s="154"/>
      <c r="KSO2" s="154"/>
      <c r="KSP2" s="154"/>
      <c r="KSQ2" s="154"/>
      <c r="KSR2" s="154"/>
      <c r="KSS2" s="154"/>
      <c r="KST2" s="154"/>
      <c r="KSU2" s="154"/>
      <c r="KSV2" s="154"/>
      <c r="KSW2" s="154"/>
      <c r="KSX2" s="154"/>
      <c r="KSY2" s="154"/>
      <c r="KSZ2" s="154"/>
      <c r="KTA2" s="154"/>
      <c r="KTB2" s="154"/>
      <c r="KTC2" s="154"/>
      <c r="KTD2" s="154"/>
      <c r="KTE2" s="154"/>
      <c r="KTF2" s="154"/>
      <c r="KTG2" s="154"/>
      <c r="KTH2" s="154"/>
      <c r="KTI2" s="154"/>
      <c r="KTJ2" s="154"/>
      <c r="KTK2" s="154"/>
      <c r="KTL2" s="154"/>
      <c r="KTM2" s="154"/>
      <c r="KTN2" s="154"/>
      <c r="KTO2" s="154"/>
      <c r="KTP2" s="154"/>
      <c r="KTQ2" s="154"/>
      <c r="KTR2" s="154"/>
      <c r="KTS2" s="154"/>
      <c r="KTT2" s="154"/>
      <c r="KTU2" s="154"/>
      <c r="KTV2" s="154"/>
      <c r="KTW2" s="154"/>
      <c r="KTX2" s="154"/>
      <c r="KTY2" s="154"/>
      <c r="KTZ2" s="154"/>
      <c r="KUA2" s="154"/>
      <c r="KUB2" s="154"/>
      <c r="KUC2" s="154"/>
      <c r="KUD2" s="154"/>
      <c r="KUE2" s="154"/>
      <c r="KUF2" s="154"/>
      <c r="KUG2" s="154"/>
      <c r="KUH2" s="154"/>
      <c r="KUI2" s="154"/>
      <c r="KUJ2" s="154"/>
      <c r="KUK2" s="154"/>
      <c r="KUL2" s="154"/>
      <c r="KUM2" s="154"/>
      <c r="KUN2" s="154"/>
      <c r="KUO2" s="154"/>
      <c r="KUP2" s="154"/>
      <c r="KUQ2" s="154"/>
      <c r="KUR2" s="154"/>
      <c r="KUS2" s="154"/>
      <c r="KUT2" s="154"/>
      <c r="KUU2" s="154"/>
      <c r="KUV2" s="154"/>
      <c r="KUW2" s="154"/>
      <c r="KUX2" s="154"/>
      <c r="KUY2" s="154"/>
      <c r="KUZ2" s="154"/>
      <c r="KVA2" s="154"/>
      <c r="KVB2" s="154"/>
      <c r="KVC2" s="154"/>
      <c r="KVD2" s="154"/>
      <c r="KVE2" s="154"/>
      <c r="KVF2" s="154"/>
      <c r="KVG2" s="154"/>
      <c r="KVH2" s="154"/>
      <c r="KVI2" s="154"/>
      <c r="KVJ2" s="154"/>
      <c r="KVK2" s="154"/>
      <c r="KVL2" s="154"/>
      <c r="KVM2" s="154"/>
      <c r="KVN2" s="154"/>
      <c r="KVO2" s="154"/>
      <c r="KVP2" s="154"/>
      <c r="KVQ2" s="154"/>
      <c r="KVR2" s="154"/>
      <c r="KVS2" s="154"/>
      <c r="KVT2" s="154"/>
      <c r="KVU2" s="154"/>
      <c r="KVV2" s="154"/>
      <c r="KVW2" s="154"/>
      <c r="KVX2" s="154"/>
      <c r="KVY2" s="154"/>
      <c r="KVZ2" s="154"/>
      <c r="KWA2" s="154"/>
      <c r="KWB2" s="154"/>
      <c r="KWC2" s="154"/>
      <c r="KWD2" s="154"/>
      <c r="KWE2" s="154"/>
      <c r="KWF2" s="154"/>
      <c r="KWG2" s="154"/>
      <c r="KWH2" s="154"/>
      <c r="KWI2" s="154"/>
      <c r="KWJ2" s="154"/>
      <c r="KWK2" s="154"/>
      <c r="KWL2" s="154"/>
      <c r="KWM2" s="154"/>
      <c r="KWN2" s="154"/>
      <c r="KWO2" s="154"/>
      <c r="KWP2" s="154"/>
      <c r="KWQ2" s="154"/>
      <c r="KWR2" s="154"/>
      <c r="KWS2" s="154"/>
      <c r="KWT2" s="154"/>
      <c r="KWU2" s="154"/>
      <c r="KWV2" s="154"/>
      <c r="KWW2" s="154"/>
      <c r="KWX2" s="154"/>
      <c r="KWY2" s="154"/>
      <c r="KWZ2" s="154"/>
      <c r="KXA2" s="154"/>
      <c r="KXB2" s="154"/>
      <c r="KXC2" s="154"/>
      <c r="KXD2" s="154"/>
      <c r="KXE2" s="154"/>
      <c r="KXF2" s="154"/>
      <c r="KXG2" s="154"/>
      <c r="KXH2" s="154"/>
      <c r="KXI2" s="154"/>
      <c r="KXJ2" s="154"/>
      <c r="KXK2" s="154"/>
      <c r="KXL2" s="154"/>
      <c r="KXM2" s="154"/>
      <c r="KXN2" s="154"/>
      <c r="KXO2" s="154"/>
      <c r="KXP2" s="154"/>
      <c r="KXQ2" s="154"/>
      <c r="KXR2" s="154"/>
      <c r="KXS2" s="154"/>
      <c r="KXT2" s="154"/>
      <c r="KXU2" s="154"/>
      <c r="KXV2" s="154"/>
      <c r="KXW2" s="154"/>
      <c r="KXX2" s="154"/>
      <c r="KXY2" s="154"/>
      <c r="KXZ2" s="154"/>
      <c r="KYA2" s="154"/>
      <c r="KYB2" s="154"/>
      <c r="KYC2" s="154"/>
      <c r="KYD2" s="154"/>
      <c r="KYE2" s="154"/>
      <c r="KYF2" s="154"/>
      <c r="KYG2" s="154"/>
      <c r="KYH2" s="154"/>
      <c r="KYI2" s="154"/>
      <c r="KYJ2" s="154"/>
      <c r="KYK2" s="154"/>
      <c r="KYL2" s="154"/>
      <c r="KYM2" s="154"/>
      <c r="KYN2" s="154"/>
      <c r="KYO2" s="154"/>
      <c r="KYP2" s="154"/>
      <c r="KYQ2" s="154"/>
      <c r="KYR2" s="154"/>
      <c r="KYS2" s="154"/>
      <c r="KYT2" s="154"/>
      <c r="KYU2" s="154"/>
      <c r="KYV2" s="154"/>
      <c r="KYW2" s="154"/>
      <c r="KYX2" s="154"/>
      <c r="KYY2" s="154"/>
      <c r="KYZ2" s="154"/>
      <c r="KZA2" s="154"/>
      <c r="KZB2" s="154"/>
      <c r="KZC2" s="154"/>
      <c r="KZD2" s="154"/>
      <c r="KZE2" s="154"/>
      <c r="KZF2" s="154"/>
      <c r="KZG2" s="154"/>
      <c r="KZH2" s="154"/>
      <c r="KZI2" s="154"/>
      <c r="KZJ2" s="154"/>
      <c r="KZK2" s="154"/>
      <c r="KZL2" s="154"/>
      <c r="KZM2" s="154"/>
      <c r="KZN2" s="154"/>
      <c r="KZO2" s="154"/>
      <c r="KZP2" s="154"/>
      <c r="KZQ2" s="154"/>
      <c r="KZR2" s="154"/>
      <c r="KZS2" s="154"/>
      <c r="KZT2" s="154"/>
      <c r="KZU2" s="154"/>
      <c r="KZV2" s="154"/>
      <c r="KZW2" s="154"/>
      <c r="KZX2" s="154"/>
      <c r="KZY2" s="154"/>
      <c r="KZZ2" s="154"/>
      <c r="LAA2" s="154"/>
      <c r="LAB2" s="154"/>
      <c r="LAC2" s="154"/>
      <c r="LAD2" s="154"/>
      <c r="LAE2" s="154"/>
      <c r="LAF2" s="154"/>
      <c r="LAG2" s="154"/>
      <c r="LAH2" s="154"/>
      <c r="LAI2" s="154"/>
      <c r="LAJ2" s="154"/>
      <c r="LAK2" s="154"/>
      <c r="LAL2" s="154"/>
      <c r="LAM2" s="154"/>
      <c r="LAN2" s="154"/>
      <c r="LAO2" s="154"/>
      <c r="LAP2" s="154"/>
      <c r="LAQ2" s="154"/>
      <c r="LAR2" s="154"/>
      <c r="LAS2" s="154"/>
      <c r="LAT2" s="154"/>
      <c r="LAU2" s="154"/>
      <c r="LAV2" s="154"/>
      <c r="LAW2" s="154"/>
      <c r="LAX2" s="154"/>
      <c r="LAY2" s="154"/>
      <c r="LAZ2" s="154"/>
      <c r="LBA2" s="154"/>
      <c r="LBB2" s="154"/>
      <c r="LBC2" s="154"/>
      <c r="LBD2" s="154"/>
      <c r="LBE2" s="154"/>
      <c r="LBF2" s="154"/>
      <c r="LBG2" s="154"/>
      <c r="LBH2" s="154"/>
      <c r="LBI2" s="154"/>
      <c r="LBJ2" s="154"/>
      <c r="LBK2" s="154"/>
      <c r="LBL2" s="154"/>
      <c r="LBM2" s="154"/>
      <c r="LBN2" s="154"/>
      <c r="LBO2" s="154"/>
      <c r="LBP2" s="154"/>
      <c r="LBQ2" s="154"/>
      <c r="LBR2" s="154"/>
      <c r="LBS2" s="154"/>
      <c r="LBT2" s="154"/>
      <c r="LBU2" s="154"/>
      <c r="LBV2" s="154"/>
      <c r="LBW2" s="154"/>
      <c r="LBX2" s="154"/>
      <c r="LBY2" s="154"/>
      <c r="LBZ2" s="154"/>
      <c r="LCA2" s="154"/>
      <c r="LCB2" s="154"/>
      <c r="LCC2" s="154"/>
      <c r="LCD2" s="154"/>
      <c r="LCE2" s="154"/>
      <c r="LCF2" s="154"/>
      <c r="LCG2" s="154"/>
      <c r="LCH2" s="154"/>
      <c r="LCI2" s="154"/>
      <c r="LCJ2" s="154"/>
      <c r="LCK2" s="154"/>
      <c r="LCL2" s="154"/>
      <c r="LCM2" s="154"/>
      <c r="LCN2" s="154"/>
      <c r="LCO2" s="154"/>
      <c r="LCP2" s="154"/>
      <c r="LCQ2" s="154"/>
      <c r="LCR2" s="154"/>
      <c r="LCS2" s="154"/>
      <c r="LCT2" s="154"/>
      <c r="LCU2" s="154"/>
      <c r="LCV2" s="154"/>
      <c r="LCW2" s="154"/>
      <c r="LCX2" s="154"/>
      <c r="LCY2" s="154"/>
      <c r="LCZ2" s="154"/>
      <c r="LDA2" s="154"/>
      <c r="LDB2" s="154"/>
      <c r="LDC2" s="154"/>
      <c r="LDD2" s="154"/>
      <c r="LDE2" s="154"/>
      <c r="LDF2" s="154"/>
      <c r="LDG2" s="154"/>
      <c r="LDH2" s="154"/>
      <c r="LDI2" s="154"/>
      <c r="LDJ2" s="154"/>
      <c r="LDK2" s="154"/>
      <c r="LDL2" s="154"/>
      <c r="LDM2" s="154"/>
      <c r="LDN2" s="154"/>
      <c r="LDO2" s="154"/>
      <c r="LDP2" s="154"/>
      <c r="LDQ2" s="154"/>
      <c r="LDR2" s="154"/>
      <c r="LDS2" s="154"/>
      <c r="LDT2" s="154"/>
      <c r="LDU2" s="154"/>
      <c r="LDV2" s="154"/>
      <c r="LDW2" s="154"/>
      <c r="LDX2" s="154"/>
      <c r="LDY2" s="154"/>
      <c r="LDZ2" s="154"/>
      <c r="LEA2" s="154"/>
      <c r="LEB2" s="154"/>
      <c r="LEC2" s="154"/>
      <c r="LED2" s="154"/>
      <c r="LEE2" s="154"/>
      <c r="LEF2" s="154"/>
      <c r="LEG2" s="154"/>
      <c r="LEH2" s="154"/>
      <c r="LEI2" s="154"/>
      <c r="LEJ2" s="154"/>
      <c r="LEK2" s="154"/>
      <c r="LEL2" s="154"/>
      <c r="LEM2" s="154"/>
      <c r="LEN2" s="154"/>
      <c r="LEO2" s="154"/>
      <c r="LEP2" s="154"/>
      <c r="LEQ2" s="154"/>
      <c r="LER2" s="154"/>
      <c r="LES2" s="154"/>
      <c r="LET2" s="154"/>
      <c r="LEU2" s="154"/>
      <c r="LEV2" s="154"/>
      <c r="LEW2" s="154"/>
      <c r="LEX2" s="154"/>
      <c r="LEY2" s="154"/>
      <c r="LEZ2" s="154"/>
      <c r="LFA2" s="154"/>
      <c r="LFB2" s="154"/>
      <c r="LFC2" s="154"/>
      <c r="LFD2" s="154"/>
      <c r="LFE2" s="154"/>
      <c r="LFF2" s="154"/>
      <c r="LFG2" s="154"/>
      <c r="LFH2" s="154"/>
      <c r="LFI2" s="154"/>
      <c r="LFJ2" s="154"/>
      <c r="LFK2" s="154"/>
      <c r="LFL2" s="154"/>
      <c r="LFM2" s="154"/>
      <c r="LFN2" s="154"/>
      <c r="LFO2" s="154"/>
      <c r="LFP2" s="154"/>
      <c r="LFQ2" s="154"/>
      <c r="LFR2" s="154"/>
      <c r="LFS2" s="154"/>
      <c r="LFT2" s="154"/>
      <c r="LFU2" s="154"/>
      <c r="LFV2" s="154"/>
      <c r="LFW2" s="154"/>
      <c r="LFX2" s="154"/>
      <c r="LFY2" s="154"/>
      <c r="LFZ2" s="154"/>
      <c r="LGA2" s="154"/>
      <c r="LGB2" s="154"/>
      <c r="LGC2" s="154"/>
      <c r="LGD2" s="154"/>
      <c r="LGE2" s="154"/>
      <c r="LGF2" s="154"/>
      <c r="LGG2" s="154"/>
      <c r="LGH2" s="154"/>
      <c r="LGI2" s="154"/>
      <c r="LGJ2" s="154"/>
      <c r="LGK2" s="154"/>
      <c r="LGL2" s="154"/>
      <c r="LGM2" s="154"/>
      <c r="LGN2" s="154"/>
      <c r="LGO2" s="154"/>
      <c r="LGP2" s="154"/>
      <c r="LGQ2" s="154"/>
      <c r="LGR2" s="154"/>
      <c r="LGS2" s="154"/>
      <c r="LGT2" s="154"/>
      <c r="LGU2" s="154"/>
      <c r="LGV2" s="154"/>
      <c r="LGW2" s="154"/>
      <c r="LGX2" s="154"/>
      <c r="LGY2" s="154"/>
      <c r="LGZ2" s="154"/>
      <c r="LHA2" s="154"/>
      <c r="LHB2" s="154"/>
      <c r="LHC2" s="154"/>
      <c r="LHD2" s="154"/>
      <c r="LHE2" s="154"/>
      <c r="LHF2" s="154"/>
      <c r="LHG2" s="154"/>
      <c r="LHH2" s="154"/>
      <c r="LHI2" s="154"/>
      <c r="LHJ2" s="154"/>
      <c r="LHK2" s="154"/>
      <c r="LHL2" s="154"/>
      <c r="LHM2" s="154"/>
      <c r="LHN2" s="154"/>
      <c r="LHO2" s="154"/>
      <c r="LHP2" s="154"/>
      <c r="LHQ2" s="154"/>
      <c r="LHR2" s="154"/>
      <c r="LHS2" s="154"/>
      <c r="LHT2" s="154"/>
      <c r="LHU2" s="154"/>
      <c r="LHV2" s="154"/>
      <c r="LHW2" s="154"/>
      <c r="LHX2" s="154"/>
      <c r="LHY2" s="154"/>
      <c r="LHZ2" s="154"/>
      <c r="LIA2" s="154"/>
      <c r="LIB2" s="154"/>
      <c r="LIC2" s="154"/>
      <c r="LID2" s="154"/>
      <c r="LIE2" s="154"/>
      <c r="LIF2" s="154"/>
      <c r="LIG2" s="154"/>
      <c r="LIH2" s="154"/>
      <c r="LII2" s="154"/>
      <c r="LIJ2" s="154"/>
      <c r="LIK2" s="154"/>
      <c r="LIL2" s="154"/>
      <c r="LIM2" s="154"/>
      <c r="LIN2" s="154"/>
      <c r="LIO2" s="154"/>
      <c r="LIP2" s="154"/>
      <c r="LIQ2" s="154"/>
      <c r="LIR2" s="154"/>
      <c r="LIS2" s="154"/>
      <c r="LIT2" s="154"/>
      <c r="LIU2" s="154"/>
      <c r="LIV2" s="154"/>
      <c r="LIW2" s="154"/>
      <c r="LIX2" s="154"/>
      <c r="LIY2" s="154"/>
      <c r="LIZ2" s="154"/>
      <c r="LJA2" s="154"/>
      <c r="LJB2" s="154"/>
      <c r="LJC2" s="154"/>
      <c r="LJD2" s="154"/>
      <c r="LJE2" s="154"/>
      <c r="LJF2" s="154"/>
      <c r="LJG2" s="154"/>
      <c r="LJH2" s="154"/>
      <c r="LJI2" s="154"/>
      <c r="LJJ2" s="154"/>
      <c r="LJK2" s="154"/>
      <c r="LJL2" s="154"/>
      <c r="LJM2" s="154"/>
      <c r="LJN2" s="154"/>
      <c r="LJO2" s="154"/>
      <c r="LJP2" s="154"/>
      <c r="LJQ2" s="154"/>
      <c r="LJR2" s="154"/>
      <c r="LJS2" s="154"/>
      <c r="LJT2" s="154"/>
      <c r="LJU2" s="154"/>
      <c r="LJV2" s="154"/>
      <c r="LJW2" s="154"/>
      <c r="LJX2" s="154"/>
      <c r="LJY2" s="154"/>
      <c r="LJZ2" s="154"/>
      <c r="LKA2" s="154"/>
      <c r="LKB2" s="154"/>
      <c r="LKC2" s="154"/>
      <c r="LKD2" s="154"/>
      <c r="LKE2" s="154"/>
      <c r="LKF2" s="154"/>
      <c r="LKG2" s="154"/>
      <c r="LKH2" s="154"/>
      <c r="LKI2" s="154"/>
      <c r="LKJ2" s="154"/>
      <c r="LKK2" s="154"/>
      <c r="LKL2" s="154"/>
      <c r="LKM2" s="154"/>
      <c r="LKN2" s="154"/>
      <c r="LKO2" s="154"/>
      <c r="LKP2" s="154"/>
      <c r="LKQ2" s="154"/>
      <c r="LKR2" s="154"/>
      <c r="LKS2" s="154"/>
      <c r="LKT2" s="154"/>
      <c r="LKU2" s="154"/>
      <c r="LKV2" s="154"/>
      <c r="LKW2" s="154"/>
      <c r="LKX2" s="154"/>
      <c r="LKY2" s="154"/>
      <c r="LKZ2" s="154"/>
      <c r="LLA2" s="154"/>
      <c r="LLB2" s="154"/>
      <c r="LLC2" s="154"/>
      <c r="LLD2" s="154"/>
      <c r="LLE2" s="154"/>
      <c r="LLF2" s="154"/>
      <c r="LLG2" s="154"/>
      <c r="LLH2" s="154"/>
      <c r="LLI2" s="154"/>
      <c r="LLJ2" s="154"/>
      <c r="LLK2" s="154"/>
      <c r="LLL2" s="154"/>
      <c r="LLM2" s="154"/>
      <c r="LLN2" s="154"/>
      <c r="LLO2" s="154"/>
      <c r="LLP2" s="154"/>
      <c r="LLQ2" s="154"/>
      <c r="LLR2" s="154"/>
      <c r="LLS2" s="154"/>
      <c r="LLT2" s="154"/>
      <c r="LLU2" s="154"/>
      <c r="LLV2" s="154"/>
      <c r="LLW2" s="154"/>
      <c r="LLX2" s="154"/>
      <c r="LLY2" s="154"/>
      <c r="LLZ2" s="154"/>
      <c r="LMA2" s="154"/>
      <c r="LMB2" s="154"/>
      <c r="LMC2" s="154"/>
      <c r="LMD2" s="154"/>
      <c r="LME2" s="154"/>
      <c r="LMF2" s="154"/>
      <c r="LMG2" s="154"/>
      <c r="LMH2" s="154"/>
      <c r="LMI2" s="154"/>
      <c r="LMJ2" s="154"/>
      <c r="LMK2" s="154"/>
      <c r="LML2" s="154"/>
      <c r="LMM2" s="154"/>
      <c r="LMN2" s="154"/>
      <c r="LMO2" s="154"/>
      <c r="LMP2" s="154"/>
      <c r="LMQ2" s="154"/>
      <c r="LMR2" s="154"/>
      <c r="LMS2" s="154"/>
      <c r="LMT2" s="154"/>
      <c r="LMU2" s="154"/>
      <c r="LMV2" s="154"/>
      <c r="LMW2" s="154"/>
      <c r="LMX2" s="154"/>
      <c r="LMY2" s="154"/>
      <c r="LMZ2" s="154"/>
      <c r="LNA2" s="154"/>
      <c r="LNB2" s="154"/>
      <c r="LNC2" s="154"/>
      <c r="LND2" s="154"/>
      <c r="LNE2" s="154"/>
      <c r="LNF2" s="154"/>
      <c r="LNG2" s="154"/>
      <c r="LNH2" s="154"/>
      <c r="LNI2" s="154"/>
      <c r="LNJ2" s="154"/>
      <c r="LNK2" s="154"/>
      <c r="LNL2" s="154"/>
      <c r="LNM2" s="154"/>
      <c r="LNN2" s="154"/>
      <c r="LNO2" s="154"/>
      <c r="LNP2" s="154"/>
      <c r="LNQ2" s="154"/>
      <c r="LNR2" s="154"/>
      <c r="LNS2" s="154"/>
      <c r="LNT2" s="154"/>
      <c r="LNU2" s="154"/>
      <c r="LNV2" s="154"/>
      <c r="LNW2" s="154"/>
      <c r="LNX2" s="154"/>
      <c r="LNY2" s="154"/>
      <c r="LNZ2" s="154"/>
      <c r="LOA2" s="154"/>
      <c r="LOB2" s="154"/>
      <c r="LOC2" s="154"/>
      <c r="LOD2" s="154"/>
      <c r="LOE2" s="154"/>
      <c r="LOF2" s="154"/>
      <c r="LOG2" s="154"/>
      <c r="LOH2" s="154"/>
      <c r="LOI2" s="154"/>
      <c r="LOJ2" s="154"/>
      <c r="LOK2" s="154"/>
      <c r="LOL2" s="154"/>
      <c r="LOM2" s="154"/>
      <c r="LON2" s="154"/>
      <c r="LOO2" s="154"/>
      <c r="LOP2" s="154"/>
      <c r="LOQ2" s="154"/>
      <c r="LOR2" s="154"/>
      <c r="LOS2" s="154"/>
      <c r="LOT2" s="154"/>
      <c r="LOU2" s="154"/>
      <c r="LOV2" s="154"/>
      <c r="LOW2" s="154"/>
      <c r="LOX2" s="154"/>
      <c r="LOY2" s="154"/>
      <c r="LOZ2" s="154"/>
      <c r="LPA2" s="154"/>
      <c r="LPB2" s="154"/>
      <c r="LPC2" s="154"/>
      <c r="LPD2" s="154"/>
      <c r="LPE2" s="154"/>
      <c r="LPF2" s="154"/>
      <c r="LPG2" s="154"/>
      <c r="LPH2" s="154"/>
      <c r="LPI2" s="154"/>
      <c r="LPJ2" s="154"/>
      <c r="LPK2" s="154"/>
      <c r="LPL2" s="154"/>
      <c r="LPM2" s="154"/>
      <c r="LPN2" s="154"/>
      <c r="LPO2" s="154"/>
      <c r="LPP2" s="154"/>
      <c r="LPQ2" s="154"/>
      <c r="LPR2" s="154"/>
      <c r="LPS2" s="154"/>
      <c r="LPT2" s="154"/>
      <c r="LPU2" s="154"/>
      <c r="LPV2" s="154"/>
      <c r="LPW2" s="154"/>
      <c r="LPX2" s="154"/>
      <c r="LPY2" s="154"/>
      <c r="LPZ2" s="154"/>
      <c r="LQA2" s="154"/>
      <c r="LQB2" s="154"/>
      <c r="LQC2" s="154"/>
      <c r="LQD2" s="154"/>
      <c r="LQE2" s="154"/>
      <c r="LQF2" s="154"/>
      <c r="LQG2" s="154"/>
      <c r="LQH2" s="154"/>
      <c r="LQI2" s="154"/>
      <c r="LQJ2" s="154"/>
      <c r="LQK2" s="154"/>
      <c r="LQL2" s="154"/>
      <c r="LQM2" s="154"/>
      <c r="LQN2" s="154"/>
      <c r="LQO2" s="154"/>
      <c r="LQP2" s="154"/>
      <c r="LQQ2" s="154"/>
      <c r="LQR2" s="154"/>
      <c r="LQS2" s="154"/>
      <c r="LQT2" s="154"/>
      <c r="LQU2" s="154"/>
      <c r="LQV2" s="154"/>
      <c r="LQW2" s="154"/>
      <c r="LQX2" s="154"/>
      <c r="LQY2" s="154"/>
      <c r="LQZ2" s="154"/>
      <c r="LRA2" s="154"/>
      <c r="LRB2" s="154"/>
      <c r="LRC2" s="154"/>
      <c r="LRD2" s="154"/>
      <c r="LRE2" s="154"/>
      <c r="LRF2" s="154"/>
      <c r="LRG2" s="154"/>
      <c r="LRH2" s="154"/>
      <c r="LRI2" s="154"/>
      <c r="LRJ2" s="154"/>
      <c r="LRK2" s="154"/>
      <c r="LRL2" s="154"/>
      <c r="LRM2" s="154"/>
      <c r="LRN2" s="154"/>
      <c r="LRO2" s="154"/>
      <c r="LRP2" s="154"/>
      <c r="LRQ2" s="154"/>
      <c r="LRR2" s="154"/>
      <c r="LRS2" s="154"/>
      <c r="LRT2" s="154"/>
      <c r="LRU2" s="154"/>
      <c r="LRV2" s="154"/>
      <c r="LRW2" s="154"/>
      <c r="LRX2" s="154"/>
      <c r="LRY2" s="154"/>
      <c r="LRZ2" s="154"/>
      <c r="LSA2" s="154"/>
      <c r="LSB2" s="154"/>
      <c r="LSC2" s="154"/>
      <c r="LSD2" s="154"/>
      <c r="LSE2" s="154"/>
      <c r="LSF2" s="154"/>
      <c r="LSG2" s="154"/>
      <c r="LSH2" s="154"/>
      <c r="LSI2" s="154"/>
      <c r="LSJ2" s="154"/>
      <c r="LSK2" s="154"/>
      <c r="LSL2" s="154"/>
      <c r="LSM2" s="154"/>
      <c r="LSN2" s="154"/>
      <c r="LSO2" s="154"/>
      <c r="LSP2" s="154"/>
      <c r="LSQ2" s="154"/>
      <c r="LSR2" s="154"/>
      <c r="LSS2" s="154"/>
      <c r="LST2" s="154"/>
      <c r="LSU2" s="154"/>
      <c r="LSV2" s="154"/>
      <c r="LSW2" s="154"/>
      <c r="LSX2" s="154"/>
      <c r="LSY2" s="154"/>
      <c r="LSZ2" s="154"/>
      <c r="LTA2" s="154"/>
      <c r="LTB2" s="154"/>
      <c r="LTC2" s="154"/>
      <c r="LTD2" s="154"/>
      <c r="LTE2" s="154"/>
      <c r="LTF2" s="154"/>
      <c r="LTG2" s="154"/>
      <c r="LTH2" s="154"/>
      <c r="LTI2" s="154"/>
      <c r="LTJ2" s="154"/>
      <c r="LTK2" s="154"/>
      <c r="LTL2" s="154"/>
      <c r="LTM2" s="154"/>
      <c r="LTN2" s="154"/>
      <c r="LTO2" s="154"/>
      <c r="LTP2" s="154"/>
      <c r="LTQ2" s="154"/>
      <c r="LTR2" s="154"/>
      <c r="LTS2" s="154"/>
      <c r="LTT2" s="154"/>
      <c r="LTU2" s="154"/>
      <c r="LTV2" s="154"/>
      <c r="LTW2" s="154"/>
      <c r="LTX2" s="154"/>
      <c r="LTY2" s="154"/>
      <c r="LTZ2" s="154"/>
      <c r="LUA2" s="154"/>
      <c r="LUB2" s="154"/>
      <c r="LUC2" s="154"/>
      <c r="LUD2" s="154"/>
      <c r="LUE2" s="154"/>
      <c r="LUF2" s="154"/>
      <c r="LUG2" s="154"/>
      <c r="LUH2" s="154"/>
      <c r="LUI2" s="154"/>
      <c r="LUJ2" s="154"/>
      <c r="LUK2" s="154"/>
      <c r="LUL2" s="154"/>
      <c r="LUM2" s="154"/>
      <c r="LUN2" s="154"/>
      <c r="LUO2" s="154"/>
      <c r="LUP2" s="154"/>
      <c r="LUQ2" s="154"/>
      <c r="LUR2" s="154"/>
      <c r="LUS2" s="154"/>
      <c r="LUT2" s="154"/>
      <c r="LUU2" s="154"/>
      <c r="LUV2" s="154"/>
      <c r="LUW2" s="154"/>
      <c r="LUX2" s="154"/>
      <c r="LUY2" s="154"/>
      <c r="LUZ2" s="154"/>
      <c r="LVA2" s="154"/>
      <c r="LVB2" s="154"/>
      <c r="LVC2" s="154"/>
      <c r="LVD2" s="154"/>
      <c r="LVE2" s="154"/>
      <c r="LVF2" s="154"/>
      <c r="LVG2" s="154"/>
      <c r="LVH2" s="154"/>
      <c r="LVI2" s="154"/>
      <c r="LVJ2" s="154"/>
      <c r="LVK2" s="154"/>
      <c r="LVL2" s="154"/>
      <c r="LVM2" s="154"/>
      <c r="LVN2" s="154"/>
      <c r="LVO2" s="154"/>
      <c r="LVP2" s="154"/>
      <c r="LVQ2" s="154"/>
      <c r="LVR2" s="154"/>
      <c r="LVS2" s="154"/>
      <c r="LVT2" s="154"/>
      <c r="LVU2" s="154"/>
      <c r="LVV2" s="154"/>
      <c r="LVW2" s="154"/>
      <c r="LVX2" s="154"/>
      <c r="LVY2" s="154"/>
      <c r="LVZ2" s="154"/>
      <c r="LWA2" s="154"/>
      <c r="LWB2" s="154"/>
      <c r="LWC2" s="154"/>
      <c r="LWD2" s="154"/>
      <c r="LWE2" s="154"/>
      <c r="LWF2" s="154"/>
      <c r="LWG2" s="154"/>
      <c r="LWH2" s="154"/>
      <c r="LWI2" s="154"/>
      <c r="LWJ2" s="154"/>
      <c r="LWK2" s="154"/>
      <c r="LWL2" s="154"/>
      <c r="LWM2" s="154"/>
      <c r="LWN2" s="154"/>
      <c r="LWO2" s="154"/>
      <c r="LWP2" s="154"/>
      <c r="LWQ2" s="154"/>
      <c r="LWR2" s="154"/>
      <c r="LWS2" s="154"/>
      <c r="LWT2" s="154"/>
      <c r="LWU2" s="154"/>
      <c r="LWV2" s="154"/>
      <c r="LWW2" s="154"/>
      <c r="LWX2" s="154"/>
      <c r="LWY2" s="154"/>
      <c r="LWZ2" s="154"/>
      <c r="LXA2" s="154"/>
      <c r="LXB2" s="154"/>
      <c r="LXC2" s="154"/>
      <c r="LXD2" s="154"/>
      <c r="LXE2" s="154"/>
      <c r="LXF2" s="154"/>
      <c r="LXG2" s="154"/>
      <c r="LXH2" s="154"/>
      <c r="LXI2" s="154"/>
      <c r="LXJ2" s="154"/>
      <c r="LXK2" s="154"/>
      <c r="LXL2" s="154"/>
      <c r="LXM2" s="154"/>
      <c r="LXN2" s="154"/>
      <c r="LXO2" s="154"/>
      <c r="LXP2" s="154"/>
      <c r="LXQ2" s="154"/>
      <c r="LXR2" s="154"/>
      <c r="LXS2" s="154"/>
      <c r="LXT2" s="154"/>
      <c r="LXU2" s="154"/>
      <c r="LXV2" s="154"/>
      <c r="LXW2" s="154"/>
      <c r="LXX2" s="154"/>
      <c r="LXY2" s="154"/>
      <c r="LXZ2" s="154"/>
      <c r="LYA2" s="154"/>
      <c r="LYB2" s="154"/>
      <c r="LYC2" s="154"/>
      <c r="LYD2" s="154"/>
      <c r="LYE2" s="154"/>
      <c r="LYF2" s="154"/>
      <c r="LYG2" s="154"/>
      <c r="LYH2" s="154"/>
      <c r="LYI2" s="154"/>
      <c r="LYJ2" s="154"/>
      <c r="LYK2" s="154"/>
      <c r="LYL2" s="154"/>
      <c r="LYM2" s="154"/>
      <c r="LYN2" s="154"/>
      <c r="LYO2" s="154"/>
      <c r="LYP2" s="154"/>
      <c r="LYQ2" s="154"/>
      <c r="LYR2" s="154"/>
      <c r="LYS2" s="154"/>
      <c r="LYT2" s="154"/>
      <c r="LYU2" s="154"/>
      <c r="LYV2" s="154"/>
      <c r="LYW2" s="154"/>
      <c r="LYX2" s="154"/>
      <c r="LYY2" s="154"/>
      <c r="LYZ2" s="154"/>
      <c r="LZA2" s="154"/>
      <c r="LZB2" s="154"/>
      <c r="LZC2" s="154"/>
      <c r="LZD2" s="154"/>
      <c r="LZE2" s="154"/>
      <c r="LZF2" s="154"/>
      <c r="LZG2" s="154"/>
      <c r="LZH2" s="154"/>
      <c r="LZI2" s="154"/>
      <c r="LZJ2" s="154"/>
      <c r="LZK2" s="154"/>
      <c r="LZL2" s="154"/>
      <c r="LZM2" s="154"/>
      <c r="LZN2" s="154"/>
      <c r="LZO2" s="154"/>
      <c r="LZP2" s="154"/>
      <c r="LZQ2" s="154"/>
      <c r="LZR2" s="154"/>
      <c r="LZS2" s="154"/>
      <c r="LZT2" s="154"/>
      <c r="LZU2" s="154"/>
      <c r="LZV2" s="154"/>
      <c r="LZW2" s="154"/>
      <c r="LZX2" s="154"/>
      <c r="LZY2" s="154"/>
      <c r="LZZ2" s="154"/>
      <c r="MAA2" s="154"/>
      <c r="MAB2" s="154"/>
      <c r="MAC2" s="154"/>
      <c r="MAD2" s="154"/>
      <c r="MAE2" s="154"/>
      <c r="MAF2" s="154"/>
      <c r="MAG2" s="154"/>
      <c r="MAH2" s="154"/>
      <c r="MAI2" s="154"/>
      <c r="MAJ2" s="154"/>
      <c r="MAK2" s="154"/>
      <c r="MAL2" s="154"/>
      <c r="MAM2" s="154"/>
      <c r="MAN2" s="154"/>
      <c r="MAO2" s="154"/>
      <c r="MAP2" s="154"/>
      <c r="MAQ2" s="154"/>
      <c r="MAR2" s="154"/>
      <c r="MAS2" s="154"/>
      <c r="MAT2" s="154"/>
      <c r="MAU2" s="154"/>
      <c r="MAV2" s="154"/>
      <c r="MAW2" s="154"/>
      <c r="MAX2" s="154"/>
      <c r="MAY2" s="154"/>
      <c r="MAZ2" s="154"/>
      <c r="MBA2" s="154"/>
      <c r="MBB2" s="154"/>
      <c r="MBC2" s="154"/>
      <c r="MBD2" s="154"/>
      <c r="MBE2" s="154"/>
      <c r="MBF2" s="154"/>
      <c r="MBG2" s="154"/>
      <c r="MBH2" s="154"/>
      <c r="MBI2" s="154"/>
      <c r="MBJ2" s="154"/>
      <c r="MBK2" s="154"/>
      <c r="MBL2" s="154"/>
      <c r="MBM2" s="154"/>
      <c r="MBN2" s="154"/>
      <c r="MBO2" s="154"/>
      <c r="MBP2" s="154"/>
      <c r="MBQ2" s="154"/>
      <c r="MBR2" s="154"/>
      <c r="MBS2" s="154"/>
      <c r="MBT2" s="154"/>
      <c r="MBU2" s="154"/>
      <c r="MBV2" s="154"/>
      <c r="MBW2" s="154"/>
      <c r="MBX2" s="154"/>
      <c r="MBY2" s="154"/>
      <c r="MBZ2" s="154"/>
      <c r="MCA2" s="154"/>
      <c r="MCB2" s="154"/>
      <c r="MCC2" s="154"/>
      <c r="MCD2" s="154"/>
      <c r="MCE2" s="154"/>
      <c r="MCF2" s="154"/>
      <c r="MCG2" s="154"/>
      <c r="MCH2" s="154"/>
      <c r="MCI2" s="154"/>
      <c r="MCJ2" s="154"/>
      <c r="MCK2" s="154"/>
      <c r="MCL2" s="154"/>
      <c r="MCM2" s="154"/>
      <c r="MCN2" s="154"/>
      <c r="MCO2" s="154"/>
      <c r="MCP2" s="154"/>
      <c r="MCQ2" s="154"/>
      <c r="MCR2" s="154"/>
      <c r="MCS2" s="154"/>
      <c r="MCT2" s="154"/>
      <c r="MCU2" s="154"/>
      <c r="MCV2" s="154"/>
      <c r="MCW2" s="154"/>
      <c r="MCX2" s="154"/>
      <c r="MCY2" s="154"/>
      <c r="MCZ2" s="154"/>
      <c r="MDA2" s="154"/>
      <c r="MDB2" s="154"/>
      <c r="MDC2" s="154"/>
      <c r="MDD2" s="154"/>
      <c r="MDE2" s="154"/>
      <c r="MDF2" s="154"/>
      <c r="MDG2" s="154"/>
      <c r="MDH2" s="154"/>
      <c r="MDI2" s="154"/>
      <c r="MDJ2" s="154"/>
      <c r="MDK2" s="154"/>
      <c r="MDL2" s="154"/>
      <c r="MDM2" s="154"/>
      <c r="MDN2" s="154"/>
      <c r="MDO2" s="154"/>
      <c r="MDP2" s="154"/>
      <c r="MDQ2" s="154"/>
      <c r="MDR2" s="154"/>
      <c r="MDS2" s="154"/>
      <c r="MDT2" s="154"/>
      <c r="MDU2" s="154"/>
      <c r="MDV2" s="154"/>
      <c r="MDW2" s="154"/>
      <c r="MDX2" s="154"/>
      <c r="MDY2" s="154"/>
      <c r="MDZ2" s="154"/>
      <c r="MEA2" s="154"/>
      <c r="MEB2" s="154"/>
      <c r="MEC2" s="154"/>
      <c r="MED2" s="154"/>
      <c r="MEE2" s="154"/>
      <c r="MEF2" s="154"/>
      <c r="MEG2" s="154"/>
      <c r="MEH2" s="154"/>
      <c r="MEI2" s="154"/>
      <c r="MEJ2" s="154"/>
      <c r="MEK2" s="154"/>
      <c r="MEL2" s="154"/>
      <c r="MEM2" s="154"/>
      <c r="MEN2" s="154"/>
      <c r="MEO2" s="154"/>
      <c r="MEP2" s="154"/>
      <c r="MEQ2" s="154"/>
      <c r="MER2" s="154"/>
      <c r="MES2" s="154"/>
      <c r="MET2" s="154"/>
      <c r="MEU2" s="154"/>
      <c r="MEV2" s="154"/>
      <c r="MEW2" s="154"/>
      <c r="MEX2" s="154"/>
      <c r="MEY2" s="154"/>
      <c r="MEZ2" s="154"/>
      <c r="MFA2" s="154"/>
      <c r="MFB2" s="154"/>
      <c r="MFC2" s="154"/>
      <c r="MFD2" s="154"/>
      <c r="MFE2" s="154"/>
      <c r="MFF2" s="154"/>
      <c r="MFG2" s="154"/>
      <c r="MFH2" s="154"/>
      <c r="MFI2" s="154"/>
      <c r="MFJ2" s="154"/>
      <c r="MFK2" s="154"/>
      <c r="MFL2" s="154"/>
      <c r="MFM2" s="154"/>
      <c r="MFN2" s="154"/>
      <c r="MFO2" s="154"/>
      <c r="MFP2" s="154"/>
      <c r="MFQ2" s="154"/>
      <c r="MFR2" s="154"/>
      <c r="MFS2" s="154"/>
      <c r="MFT2" s="154"/>
      <c r="MFU2" s="154"/>
      <c r="MFV2" s="154"/>
      <c r="MFW2" s="154"/>
      <c r="MFX2" s="154"/>
      <c r="MFY2" s="154"/>
      <c r="MFZ2" s="154"/>
      <c r="MGA2" s="154"/>
      <c r="MGB2" s="154"/>
      <c r="MGC2" s="154"/>
      <c r="MGD2" s="154"/>
      <c r="MGE2" s="154"/>
      <c r="MGF2" s="154"/>
      <c r="MGG2" s="154"/>
      <c r="MGH2" s="154"/>
      <c r="MGI2" s="154"/>
      <c r="MGJ2" s="154"/>
      <c r="MGK2" s="154"/>
      <c r="MGL2" s="154"/>
      <c r="MGM2" s="154"/>
      <c r="MGN2" s="154"/>
      <c r="MGO2" s="154"/>
      <c r="MGP2" s="154"/>
      <c r="MGQ2" s="154"/>
      <c r="MGR2" s="154"/>
      <c r="MGS2" s="154"/>
      <c r="MGT2" s="154"/>
      <c r="MGU2" s="154"/>
      <c r="MGV2" s="154"/>
      <c r="MGW2" s="154"/>
      <c r="MGX2" s="154"/>
      <c r="MGY2" s="154"/>
      <c r="MGZ2" s="154"/>
      <c r="MHA2" s="154"/>
      <c r="MHB2" s="154"/>
      <c r="MHC2" s="154"/>
      <c r="MHD2" s="154"/>
      <c r="MHE2" s="154"/>
      <c r="MHF2" s="154"/>
      <c r="MHG2" s="154"/>
      <c r="MHH2" s="154"/>
      <c r="MHI2" s="154"/>
      <c r="MHJ2" s="154"/>
      <c r="MHK2" s="154"/>
      <c r="MHL2" s="154"/>
      <c r="MHM2" s="154"/>
      <c r="MHN2" s="154"/>
      <c r="MHO2" s="154"/>
      <c r="MHP2" s="154"/>
      <c r="MHQ2" s="154"/>
      <c r="MHR2" s="154"/>
      <c r="MHS2" s="154"/>
      <c r="MHT2" s="154"/>
      <c r="MHU2" s="154"/>
      <c r="MHV2" s="154"/>
      <c r="MHW2" s="154"/>
      <c r="MHX2" s="154"/>
      <c r="MHY2" s="154"/>
      <c r="MHZ2" s="154"/>
      <c r="MIA2" s="154"/>
      <c r="MIB2" s="154"/>
      <c r="MIC2" s="154"/>
      <c r="MID2" s="154"/>
      <c r="MIE2" s="154"/>
      <c r="MIF2" s="154"/>
      <c r="MIG2" s="154"/>
      <c r="MIH2" s="154"/>
      <c r="MII2" s="154"/>
      <c r="MIJ2" s="154"/>
      <c r="MIK2" s="154"/>
      <c r="MIL2" s="154"/>
      <c r="MIM2" s="154"/>
      <c r="MIN2" s="154"/>
      <c r="MIO2" s="154"/>
      <c r="MIP2" s="154"/>
      <c r="MIQ2" s="154"/>
      <c r="MIR2" s="154"/>
      <c r="MIS2" s="154"/>
      <c r="MIT2" s="154"/>
      <c r="MIU2" s="154"/>
      <c r="MIV2" s="154"/>
      <c r="MIW2" s="154"/>
      <c r="MIX2" s="154"/>
      <c r="MIY2" s="154"/>
      <c r="MIZ2" s="154"/>
      <c r="MJA2" s="154"/>
      <c r="MJB2" s="154"/>
      <c r="MJC2" s="154"/>
      <c r="MJD2" s="154"/>
      <c r="MJE2" s="154"/>
      <c r="MJF2" s="154"/>
      <c r="MJG2" s="154"/>
      <c r="MJH2" s="154"/>
      <c r="MJI2" s="154"/>
      <c r="MJJ2" s="154"/>
      <c r="MJK2" s="154"/>
      <c r="MJL2" s="154"/>
      <c r="MJM2" s="154"/>
      <c r="MJN2" s="154"/>
      <c r="MJO2" s="154"/>
      <c r="MJP2" s="154"/>
      <c r="MJQ2" s="154"/>
      <c r="MJR2" s="154"/>
      <c r="MJS2" s="154"/>
      <c r="MJT2" s="154"/>
      <c r="MJU2" s="154"/>
      <c r="MJV2" s="154"/>
      <c r="MJW2" s="154"/>
      <c r="MJX2" s="154"/>
      <c r="MJY2" s="154"/>
      <c r="MJZ2" s="154"/>
      <c r="MKA2" s="154"/>
      <c r="MKB2" s="154"/>
      <c r="MKC2" s="154"/>
      <c r="MKD2" s="154"/>
      <c r="MKE2" s="154"/>
      <c r="MKF2" s="154"/>
      <c r="MKG2" s="154"/>
      <c r="MKH2" s="154"/>
      <c r="MKI2" s="154"/>
      <c r="MKJ2" s="154"/>
      <c r="MKK2" s="154"/>
      <c r="MKL2" s="154"/>
      <c r="MKM2" s="154"/>
      <c r="MKN2" s="154"/>
      <c r="MKO2" s="154"/>
      <c r="MKP2" s="154"/>
      <c r="MKQ2" s="154"/>
      <c r="MKR2" s="154"/>
      <c r="MKS2" s="154"/>
      <c r="MKT2" s="154"/>
      <c r="MKU2" s="154"/>
      <c r="MKV2" s="154"/>
      <c r="MKW2" s="154"/>
      <c r="MKX2" s="154"/>
      <c r="MKY2" s="154"/>
      <c r="MKZ2" s="154"/>
      <c r="MLA2" s="154"/>
      <c r="MLB2" s="154"/>
      <c r="MLC2" s="154"/>
      <c r="MLD2" s="154"/>
      <c r="MLE2" s="154"/>
      <c r="MLF2" s="154"/>
      <c r="MLG2" s="154"/>
      <c r="MLH2" s="154"/>
      <c r="MLI2" s="154"/>
      <c r="MLJ2" s="154"/>
      <c r="MLK2" s="154"/>
      <c r="MLL2" s="154"/>
      <c r="MLM2" s="154"/>
      <c r="MLN2" s="154"/>
      <c r="MLO2" s="154"/>
      <c r="MLP2" s="154"/>
      <c r="MLQ2" s="154"/>
      <c r="MLR2" s="154"/>
      <c r="MLS2" s="154"/>
      <c r="MLT2" s="154"/>
      <c r="MLU2" s="154"/>
      <c r="MLV2" s="154"/>
      <c r="MLW2" s="154"/>
      <c r="MLX2" s="154"/>
      <c r="MLY2" s="154"/>
      <c r="MLZ2" s="154"/>
      <c r="MMA2" s="154"/>
      <c r="MMB2" s="154"/>
      <c r="MMC2" s="154"/>
      <c r="MMD2" s="154"/>
      <c r="MME2" s="154"/>
      <c r="MMF2" s="154"/>
      <c r="MMG2" s="154"/>
      <c r="MMH2" s="154"/>
      <c r="MMI2" s="154"/>
      <c r="MMJ2" s="154"/>
      <c r="MMK2" s="154"/>
      <c r="MML2" s="154"/>
      <c r="MMM2" s="154"/>
      <c r="MMN2" s="154"/>
      <c r="MMO2" s="154"/>
      <c r="MMP2" s="154"/>
      <c r="MMQ2" s="154"/>
      <c r="MMR2" s="154"/>
      <c r="MMS2" s="154"/>
      <c r="MMT2" s="154"/>
      <c r="MMU2" s="154"/>
      <c r="MMV2" s="154"/>
      <c r="MMW2" s="154"/>
      <c r="MMX2" s="154"/>
      <c r="MMY2" s="154"/>
      <c r="MMZ2" s="154"/>
      <c r="MNA2" s="154"/>
      <c r="MNB2" s="154"/>
      <c r="MNC2" s="154"/>
      <c r="MND2" s="154"/>
      <c r="MNE2" s="154"/>
      <c r="MNF2" s="154"/>
      <c r="MNG2" s="154"/>
      <c r="MNH2" s="154"/>
      <c r="MNI2" s="154"/>
      <c r="MNJ2" s="154"/>
      <c r="MNK2" s="154"/>
      <c r="MNL2" s="154"/>
      <c r="MNM2" s="154"/>
      <c r="MNN2" s="154"/>
      <c r="MNO2" s="154"/>
      <c r="MNP2" s="154"/>
      <c r="MNQ2" s="154"/>
      <c r="MNR2" s="154"/>
      <c r="MNS2" s="154"/>
      <c r="MNT2" s="154"/>
      <c r="MNU2" s="154"/>
      <c r="MNV2" s="154"/>
      <c r="MNW2" s="154"/>
      <c r="MNX2" s="154"/>
      <c r="MNY2" s="154"/>
      <c r="MNZ2" s="154"/>
      <c r="MOA2" s="154"/>
      <c r="MOB2" s="154"/>
      <c r="MOC2" s="154"/>
      <c r="MOD2" s="154"/>
      <c r="MOE2" s="154"/>
      <c r="MOF2" s="154"/>
      <c r="MOG2" s="154"/>
      <c r="MOH2" s="154"/>
      <c r="MOI2" s="154"/>
      <c r="MOJ2" s="154"/>
      <c r="MOK2" s="154"/>
      <c r="MOL2" s="154"/>
      <c r="MOM2" s="154"/>
      <c r="MON2" s="154"/>
      <c r="MOO2" s="154"/>
      <c r="MOP2" s="154"/>
      <c r="MOQ2" s="154"/>
      <c r="MOR2" s="154"/>
      <c r="MOS2" s="154"/>
      <c r="MOT2" s="154"/>
      <c r="MOU2" s="154"/>
      <c r="MOV2" s="154"/>
      <c r="MOW2" s="154"/>
      <c r="MOX2" s="154"/>
      <c r="MOY2" s="154"/>
      <c r="MOZ2" s="154"/>
      <c r="MPA2" s="154"/>
      <c r="MPB2" s="154"/>
      <c r="MPC2" s="154"/>
      <c r="MPD2" s="154"/>
      <c r="MPE2" s="154"/>
      <c r="MPF2" s="154"/>
      <c r="MPG2" s="154"/>
      <c r="MPH2" s="154"/>
      <c r="MPI2" s="154"/>
      <c r="MPJ2" s="154"/>
      <c r="MPK2" s="154"/>
      <c r="MPL2" s="154"/>
      <c r="MPM2" s="154"/>
      <c r="MPN2" s="154"/>
      <c r="MPO2" s="154"/>
      <c r="MPP2" s="154"/>
      <c r="MPQ2" s="154"/>
      <c r="MPR2" s="154"/>
      <c r="MPS2" s="154"/>
      <c r="MPT2" s="154"/>
      <c r="MPU2" s="154"/>
      <c r="MPV2" s="154"/>
      <c r="MPW2" s="154"/>
      <c r="MPX2" s="154"/>
      <c r="MPY2" s="154"/>
      <c r="MPZ2" s="154"/>
      <c r="MQA2" s="154"/>
      <c r="MQB2" s="154"/>
      <c r="MQC2" s="154"/>
      <c r="MQD2" s="154"/>
      <c r="MQE2" s="154"/>
      <c r="MQF2" s="154"/>
      <c r="MQG2" s="154"/>
      <c r="MQH2" s="154"/>
      <c r="MQI2" s="154"/>
      <c r="MQJ2" s="154"/>
      <c r="MQK2" s="154"/>
      <c r="MQL2" s="154"/>
      <c r="MQM2" s="154"/>
      <c r="MQN2" s="154"/>
      <c r="MQO2" s="154"/>
      <c r="MQP2" s="154"/>
      <c r="MQQ2" s="154"/>
      <c r="MQR2" s="154"/>
      <c r="MQS2" s="154"/>
      <c r="MQT2" s="154"/>
      <c r="MQU2" s="154"/>
      <c r="MQV2" s="154"/>
      <c r="MQW2" s="154"/>
      <c r="MQX2" s="154"/>
      <c r="MQY2" s="154"/>
      <c r="MQZ2" s="154"/>
      <c r="MRA2" s="154"/>
      <c r="MRB2" s="154"/>
      <c r="MRC2" s="154"/>
      <c r="MRD2" s="154"/>
      <c r="MRE2" s="154"/>
      <c r="MRF2" s="154"/>
      <c r="MRG2" s="154"/>
      <c r="MRH2" s="154"/>
      <c r="MRI2" s="154"/>
      <c r="MRJ2" s="154"/>
      <c r="MRK2" s="154"/>
      <c r="MRL2" s="154"/>
      <c r="MRM2" s="154"/>
      <c r="MRN2" s="154"/>
      <c r="MRO2" s="154"/>
      <c r="MRP2" s="154"/>
      <c r="MRQ2" s="154"/>
      <c r="MRR2" s="154"/>
      <c r="MRS2" s="154"/>
      <c r="MRT2" s="154"/>
      <c r="MRU2" s="154"/>
      <c r="MRV2" s="154"/>
      <c r="MRW2" s="154"/>
      <c r="MRX2" s="154"/>
      <c r="MRY2" s="154"/>
      <c r="MRZ2" s="154"/>
      <c r="MSA2" s="154"/>
      <c r="MSB2" s="154"/>
      <c r="MSC2" s="154"/>
      <c r="MSD2" s="154"/>
      <c r="MSE2" s="154"/>
      <c r="MSF2" s="154"/>
      <c r="MSG2" s="154"/>
      <c r="MSH2" s="154"/>
      <c r="MSI2" s="154"/>
      <c r="MSJ2" s="154"/>
      <c r="MSK2" s="154"/>
      <c r="MSL2" s="154"/>
      <c r="MSM2" s="154"/>
      <c r="MSN2" s="154"/>
      <c r="MSO2" s="154"/>
      <c r="MSP2" s="154"/>
      <c r="MSQ2" s="154"/>
      <c r="MSR2" s="154"/>
      <c r="MSS2" s="154"/>
      <c r="MST2" s="154"/>
      <c r="MSU2" s="154"/>
      <c r="MSV2" s="154"/>
      <c r="MSW2" s="154"/>
      <c r="MSX2" s="154"/>
      <c r="MSY2" s="154"/>
      <c r="MSZ2" s="154"/>
      <c r="MTA2" s="154"/>
      <c r="MTB2" s="154"/>
      <c r="MTC2" s="154"/>
      <c r="MTD2" s="154"/>
      <c r="MTE2" s="154"/>
      <c r="MTF2" s="154"/>
      <c r="MTG2" s="154"/>
      <c r="MTH2" s="154"/>
      <c r="MTI2" s="154"/>
      <c r="MTJ2" s="154"/>
      <c r="MTK2" s="154"/>
      <c r="MTL2" s="154"/>
      <c r="MTM2" s="154"/>
      <c r="MTN2" s="154"/>
      <c r="MTO2" s="154"/>
      <c r="MTP2" s="154"/>
      <c r="MTQ2" s="154"/>
      <c r="MTR2" s="154"/>
      <c r="MTS2" s="154"/>
      <c r="MTT2" s="154"/>
      <c r="MTU2" s="154"/>
      <c r="MTV2" s="154"/>
      <c r="MTW2" s="154"/>
      <c r="MTX2" s="154"/>
      <c r="MTY2" s="154"/>
      <c r="MTZ2" s="154"/>
      <c r="MUA2" s="154"/>
      <c r="MUB2" s="154"/>
      <c r="MUC2" s="154"/>
      <c r="MUD2" s="154"/>
      <c r="MUE2" s="154"/>
      <c r="MUF2" s="154"/>
      <c r="MUG2" s="154"/>
      <c r="MUH2" s="154"/>
      <c r="MUI2" s="154"/>
      <c r="MUJ2" s="154"/>
      <c r="MUK2" s="154"/>
      <c r="MUL2" s="154"/>
      <c r="MUM2" s="154"/>
      <c r="MUN2" s="154"/>
      <c r="MUO2" s="154"/>
      <c r="MUP2" s="154"/>
      <c r="MUQ2" s="154"/>
      <c r="MUR2" s="154"/>
      <c r="MUS2" s="154"/>
      <c r="MUT2" s="154"/>
      <c r="MUU2" s="154"/>
      <c r="MUV2" s="154"/>
      <c r="MUW2" s="154"/>
      <c r="MUX2" s="154"/>
      <c r="MUY2" s="154"/>
      <c r="MUZ2" s="154"/>
      <c r="MVA2" s="154"/>
      <c r="MVB2" s="154"/>
      <c r="MVC2" s="154"/>
      <c r="MVD2" s="154"/>
      <c r="MVE2" s="154"/>
      <c r="MVF2" s="154"/>
      <c r="MVG2" s="154"/>
      <c r="MVH2" s="154"/>
      <c r="MVI2" s="154"/>
      <c r="MVJ2" s="154"/>
      <c r="MVK2" s="154"/>
      <c r="MVL2" s="154"/>
      <c r="MVM2" s="154"/>
      <c r="MVN2" s="154"/>
      <c r="MVO2" s="154"/>
      <c r="MVP2" s="154"/>
      <c r="MVQ2" s="154"/>
      <c r="MVR2" s="154"/>
      <c r="MVS2" s="154"/>
      <c r="MVT2" s="154"/>
      <c r="MVU2" s="154"/>
      <c r="MVV2" s="154"/>
      <c r="MVW2" s="154"/>
      <c r="MVX2" s="154"/>
      <c r="MVY2" s="154"/>
      <c r="MVZ2" s="154"/>
      <c r="MWA2" s="154"/>
      <c r="MWB2" s="154"/>
      <c r="MWC2" s="154"/>
      <c r="MWD2" s="154"/>
      <c r="MWE2" s="154"/>
      <c r="MWF2" s="154"/>
      <c r="MWG2" s="154"/>
      <c r="MWH2" s="154"/>
      <c r="MWI2" s="154"/>
      <c r="MWJ2" s="154"/>
      <c r="MWK2" s="154"/>
      <c r="MWL2" s="154"/>
      <c r="MWM2" s="154"/>
      <c r="MWN2" s="154"/>
      <c r="MWO2" s="154"/>
      <c r="MWP2" s="154"/>
      <c r="MWQ2" s="154"/>
      <c r="MWR2" s="154"/>
      <c r="MWS2" s="154"/>
      <c r="MWT2" s="154"/>
      <c r="MWU2" s="154"/>
      <c r="MWV2" s="154"/>
      <c r="MWW2" s="154"/>
      <c r="MWX2" s="154"/>
      <c r="MWY2" s="154"/>
      <c r="MWZ2" s="154"/>
      <c r="MXA2" s="154"/>
      <c r="MXB2" s="154"/>
      <c r="MXC2" s="154"/>
      <c r="MXD2" s="154"/>
      <c r="MXE2" s="154"/>
      <c r="MXF2" s="154"/>
      <c r="MXG2" s="154"/>
      <c r="MXH2" s="154"/>
      <c r="MXI2" s="154"/>
      <c r="MXJ2" s="154"/>
      <c r="MXK2" s="154"/>
      <c r="MXL2" s="154"/>
      <c r="MXM2" s="154"/>
      <c r="MXN2" s="154"/>
      <c r="MXO2" s="154"/>
      <c r="MXP2" s="154"/>
      <c r="MXQ2" s="154"/>
      <c r="MXR2" s="154"/>
      <c r="MXS2" s="154"/>
      <c r="MXT2" s="154"/>
      <c r="MXU2" s="154"/>
      <c r="MXV2" s="154"/>
      <c r="MXW2" s="154"/>
      <c r="MXX2" s="154"/>
      <c r="MXY2" s="154"/>
      <c r="MXZ2" s="154"/>
      <c r="MYA2" s="154"/>
      <c r="MYB2" s="154"/>
      <c r="MYC2" s="154"/>
      <c r="MYD2" s="154"/>
      <c r="MYE2" s="154"/>
      <c r="MYF2" s="154"/>
      <c r="MYG2" s="154"/>
      <c r="MYH2" s="154"/>
      <c r="MYI2" s="154"/>
      <c r="MYJ2" s="154"/>
      <c r="MYK2" s="154"/>
      <c r="MYL2" s="154"/>
      <c r="MYM2" s="154"/>
      <c r="MYN2" s="154"/>
      <c r="MYO2" s="154"/>
      <c r="MYP2" s="154"/>
      <c r="MYQ2" s="154"/>
      <c r="MYR2" s="154"/>
      <c r="MYS2" s="154"/>
      <c r="MYT2" s="154"/>
      <c r="MYU2" s="154"/>
      <c r="MYV2" s="154"/>
      <c r="MYW2" s="154"/>
      <c r="MYX2" s="154"/>
      <c r="MYY2" s="154"/>
      <c r="MYZ2" s="154"/>
      <c r="MZA2" s="154"/>
      <c r="MZB2" s="154"/>
      <c r="MZC2" s="154"/>
      <c r="MZD2" s="154"/>
      <c r="MZE2" s="154"/>
      <c r="MZF2" s="154"/>
      <c r="MZG2" s="154"/>
      <c r="MZH2" s="154"/>
      <c r="MZI2" s="154"/>
      <c r="MZJ2" s="154"/>
      <c r="MZK2" s="154"/>
      <c r="MZL2" s="154"/>
      <c r="MZM2" s="154"/>
      <c r="MZN2" s="154"/>
      <c r="MZO2" s="154"/>
      <c r="MZP2" s="154"/>
      <c r="MZQ2" s="154"/>
      <c r="MZR2" s="154"/>
      <c r="MZS2" s="154"/>
      <c r="MZT2" s="154"/>
      <c r="MZU2" s="154"/>
      <c r="MZV2" s="154"/>
      <c r="MZW2" s="154"/>
      <c r="MZX2" s="154"/>
      <c r="MZY2" s="154"/>
      <c r="MZZ2" s="154"/>
      <c r="NAA2" s="154"/>
      <c r="NAB2" s="154"/>
      <c r="NAC2" s="154"/>
      <c r="NAD2" s="154"/>
      <c r="NAE2" s="154"/>
      <c r="NAF2" s="154"/>
      <c r="NAG2" s="154"/>
      <c r="NAH2" s="154"/>
      <c r="NAI2" s="154"/>
      <c r="NAJ2" s="154"/>
      <c r="NAK2" s="154"/>
      <c r="NAL2" s="154"/>
      <c r="NAM2" s="154"/>
      <c r="NAN2" s="154"/>
      <c r="NAO2" s="154"/>
      <c r="NAP2" s="154"/>
      <c r="NAQ2" s="154"/>
      <c r="NAR2" s="154"/>
      <c r="NAS2" s="154"/>
      <c r="NAT2" s="154"/>
      <c r="NAU2" s="154"/>
      <c r="NAV2" s="154"/>
      <c r="NAW2" s="154"/>
      <c r="NAX2" s="154"/>
      <c r="NAY2" s="154"/>
      <c r="NAZ2" s="154"/>
      <c r="NBA2" s="154"/>
      <c r="NBB2" s="154"/>
      <c r="NBC2" s="154"/>
      <c r="NBD2" s="154"/>
      <c r="NBE2" s="154"/>
      <c r="NBF2" s="154"/>
      <c r="NBG2" s="154"/>
      <c r="NBH2" s="154"/>
      <c r="NBI2" s="154"/>
      <c r="NBJ2" s="154"/>
      <c r="NBK2" s="154"/>
      <c r="NBL2" s="154"/>
      <c r="NBM2" s="154"/>
      <c r="NBN2" s="154"/>
      <c r="NBO2" s="154"/>
      <c r="NBP2" s="154"/>
      <c r="NBQ2" s="154"/>
      <c r="NBR2" s="154"/>
      <c r="NBS2" s="154"/>
      <c r="NBT2" s="154"/>
      <c r="NBU2" s="154"/>
      <c r="NBV2" s="154"/>
      <c r="NBW2" s="154"/>
      <c r="NBX2" s="154"/>
      <c r="NBY2" s="154"/>
      <c r="NBZ2" s="154"/>
      <c r="NCA2" s="154"/>
      <c r="NCB2" s="154"/>
      <c r="NCC2" s="154"/>
      <c r="NCD2" s="154"/>
      <c r="NCE2" s="154"/>
      <c r="NCF2" s="154"/>
      <c r="NCG2" s="154"/>
      <c r="NCH2" s="154"/>
      <c r="NCI2" s="154"/>
      <c r="NCJ2" s="154"/>
      <c r="NCK2" s="154"/>
      <c r="NCL2" s="154"/>
      <c r="NCM2" s="154"/>
      <c r="NCN2" s="154"/>
      <c r="NCO2" s="154"/>
      <c r="NCP2" s="154"/>
      <c r="NCQ2" s="154"/>
      <c r="NCR2" s="154"/>
      <c r="NCS2" s="154"/>
      <c r="NCT2" s="154"/>
      <c r="NCU2" s="154"/>
      <c r="NCV2" s="154"/>
      <c r="NCW2" s="154"/>
      <c r="NCX2" s="154"/>
      <c r="NCY2" s="154"/>
      <c r="NCZ2" s="154"/>
      <c r="NDA2" s="154"/>
      <c r="NDB2" s="154"/>
      <c r="NDC2" s="154"/>
      <c r="NDD2" s="154"/>
      <c r="NDE2" s="154"/>
      <c r="NDF2" s="154"/>
      <c r="NDG2" s="154"/>
      <c r="NDH2" s="154"/>
      <c r="NDI2" s="154"/>
      <c r="NDJ2" s="154"/>
      <c r="NDK2" s="154"/>
      <c r="NDL2" s="154"/>
      <c r="NDM2" s="154"/>
      <c r="NDN2" s="154"/>
      <c r="NDO2" s="154"/>
      <c r="NDP2" s="154"/>
      <c r="NDQ2" s="154"/>
      <c r="NDR2" s="154"/>
      <c r="NDS2" s="154"/>
      <c r="NDT2" s="154"/>
      <c r="NDU2" s="154"/>
      <c r="NDV2" s="154"/>
      <c r="NDW2" s="154"/>
      <c r="NDX2" s="154"/>
      <c r="NDY2" s="154"/>
      <c r="NDZ2" s="154"/>
      <c r="NEA2" s="154"/>
      <c r="NEB2" s="154"/>
      <c r="NEC2" s="154"/>
      <c r="NED2" s="154"/>
      <c r="NEE2" s="154"/>
      <c r="NEF2" s="154"/>
      <c r="NEG2" s="154"/>
      <c r="NEH2" s="154"/>
      <c r="NEI2" s="154"/>
      <c r="NEJ2" s="154"/>
      <c r="NEK2" s="154"/>
      <c r="NEL2" s="154"/>
      <c r="NEM2" s="154"/>
      <c r="NEN2" s="154"/>
      <c r="NEO2" s="154"/>
      <c r="NEP2" s="154"/>
      <c r="NEQ2" s="154"/>
      <c r="NER2" s="154"/>
      <c r="NES2" s="154"/>
      <c r="NET2" s="154"/>
      <c r="NEU2" s="154"/>
      <c r="NEV2" s="154"/>
      <c r="NEW2" s="154"/>
      <c r="NEX2" s="154"/>
      <c r="NEY2" s="154"/>
      <c r="NEZ2" s="154"/>
      <c r="NFA2" s="154"/>
      <c r="NFB2" s="154"/>
      <c r="NFC2" s="154"/>
      <c r="NFD2" s="154"/>
      <c r="NFE2" s="154"/>
      <c r="NFF2" s="154"/>
      <c r="NFG2" s="154"/>
      <c r="NFH2" s="154"/>
      <c r="NFI2" s="154"/>
      <c r="NFJ2" s="154"/>
      <c r="NFK2" s="154"/>
      <c r="NFL2" s="154"/>
      <c r="NFM2" s="154"/>
      <c r="NFN2" s="154"/>
      <c r="NFO2" s="154"/>
      <c r="NFP2" s="154"/>
      <c r="NFQ2" s="154"/>
      <c r="NFR2" s="154"/>
      <c r="NFS2" s="154"/>
      <c r="NFT2" s="154"/>
      <c r="NFU2" s="154"/>
      <c r="NFV2" s="154"/>
      <c r="NFW2" s="154"/>
      <c r="NFX2" s="154"/>
      <c r="NFY2" s="154"/>
      <c r="NFZ2" s="154"/>
      <c r="NGA2" s="154"/>
      <c r="NGB2" s="154"/>
      <c r="NGC2" s="154"/>
      <c r="NGD2" s="154"/>
      <c r="NGE2" s="154"/>
      <c r="NGF2" s="154"/>
      <c r="NGG2" s="154"/>
      <c r="NGH2" s="154"/>
      <c r="NGI2" s="154"/>
      <c r="NGJ2" s="154"/>
      <c r="NGK2" s="154"/>
      <c r="NGL2" s="154"/>
      <c r="NGM2" s="154"/>
      <c r="NGN2" s="154"/>
      <c r="NGO2" s="154"/>
      <c r="NGP2" s="154"/>
      <c r="NGQ2" s="154"/>
      <c r="NGR2" s="154"/>
      <c r="NGS2" s="154"/>
      <c r="NGT2" s="154"/>
      <c r="NGU2" s="154"/>
      <c r="NGV2" s="154"/>
      <c r="NGW2" s="154"/>
      <c r="NGX2" s="154"/>
      <c r="NGY2" s="154"/>
      <c r="NGZ2" s="154"/>
      <c r="NHA2" s="154"/>
      <c r="NHB2" s="154"/>
      <c r="NHC2" s="154"/>
      <c r="NHD2" s="154"/>
      <c r="NHE2" s="154"/>
      <c r="NHF2" s="154"/>
      <c r="NHG2" s="154"/>
      <c r="NHH2" s="154"/>
      <c r="NHI2" s="154"/>
      <c r="NHJ2" s="154"/>
      <c r="NHK2" s="154"/>
      <c r="NHL2" s="154"/>
      <c r="NHM2" s="154"/>
      <c r="NHN2" s="154"/>
      <c r="NHO2" s="154"/>
      <c r="NHP2" s="154"/>
      <c r="NHQ2" s="154"/>
      <c r="NHR2" s="154"/>
      <c r="NHS2" s="154"/>
      <c r="NHT2" s="154"/>
      <c r="NHU2" s="154"/>
      <c r="NHV2" s="154"/>
      <c r="NHW2" s="154"/>
      <c r="NHX2" s="154"/>
      <c r="NHY2" s="154"/>
      <c r="NHZ2" s="154"/>
      <c r="NIA2" s="154"/>
      <c r="NIB2" s="154"/>
      <c r="NIC2" s="154"/>
      <c r="NID2" s="154"/>
      <c r="NIE2" s="154"/>
      <c r="NIF2" s="154"/>
      <c r="NIG2" s="154"/>
      <c r="NIH2" s="154"/>
      <c r="NII2" s="154"/>
      <c r="NIJ2" s="154"/>
      <c r="NIK2" s="154"/>
      <c r="NIL2" s="154"/>
      <c r="NIM2" s="154"/>
      <c r="NIN2" s="154"/>
      <c r="NIO2" s="154"/>
      <c r="NIP2" s="154"/>
      <c r="NIQ2" s="154"/>
      <c r="NIR2" s="154"/>
      <c r="NIS2" s="154"/>
      <c r="NIT2" s="154"/>
      <c r="NIU2" s="154"/>
      <c r="NIV2" s="154"/>
      <c r="NIW2" s="154"/>
      <c r="NIX2" s="154"/>
      <c r="NIY2" s="154"/>
      <c r="NIZ2" s="154"/>
      <c r="NJA2" s="154"/>
      <c r="NJB2" s="154"/>
      <c r="NJC2" s="154"/>
      <c r="NJD2" s="154"/>
      <c r="NJE2" s="154"/>
      <c r="NJF2" s="154"/>
      <c r="NJG2" s="154"/>
      <c r="NJH2" s="154"/>
      <c r="NJI2" s="154"/>
      <c r="NJJ2" s="154"/>
      <c r="NJK2" s="154"/>
      <c r="NJL2" s="154"/>
      <c r="NJM2" s="154"/>
      <c r="NJN2" s="154"/>
      <c r="NJO2" s="154"/>
      <c r="NJP2" s="154"/>
      <c r="NJQ2" s="154"/>
      <c r="NJR2" s="154"/>
      <c r="NJS2" s="154"/>
      <c r="NJT2" s="154"/>
      <c r="NJU2" s="154"/>
      <c r="NJV2" s="154"/>
      <c r="NJW2" s="154"/>
      <c r="NJX2" s="154"/>
      <c r="NJY2" s="154"/>
      <c r="NJZ2" s="154"/>
      <c r="NKA2" s="154"/>
      <c r="NKB2" s="154"/>
      <c r="NKC2" s="154"/>
      <c r="NKD2" s="154"/>
      <c r="NKE2" s="154"/>
      <c r="NKF2" s="154"/>
      <c r="NKG2" s="154"/>
      <c r="NKH2" s="154"/>
      <c r="NKI2" s="154"/>
      <c r="NKJ2" s="154"/>
      <c r="NKK2" s="154"/>
      <c r="NKL2" s="154"/>
      <c r="NKM2" s="154"/>
      <c r="NKN2" s="154"/>
      <c r="NKO2" s="154"/>
      <c r="NKP2" s="154"/>
      <c r="NKQ2" s="154"/>
      <c r="NKR2" s="154"/>
      <c r="NKS2" s="154"/>
      <c r="NKT2" s="154"/>
      <c r="NKU2" s="154"/>
      <c r="NKV2" s="154"/>
      <c r="NKW2" s="154"/>
      <c r="NKX2" s="154"/>
      <c r="NKY2" s="154"/>
      <c r="NKZ2" s="154"/>
      <c r="NLA2" s="154"/>
      <c r="NLB2" s="154"/>
      <c r="NLC2" s="154"/>
      <c r="NLD2" s="154"/>
      <c r="NLE2" s="154"/>
      <c r="NLF2" s="154"/>
      <c r="NLG2" s="154"/>
      <c r="NLH2" s="154"/>
      <c r="NLI2" s="154"/>
      <c r="NLJ2" s="154"/>
      <c r="NLK2" s="154"/>
      <c r="NLL2" s="154"/>
      <c r="NLM2" s="154"/>
      <c r="NLN2" s="154"/>
      <c r="NLO2" s="154"/>
      <c r="NLP2" s="154"/>
      <c r="NLQ2" s="154"/>
      <c r="NLR2" s="154"/>
      <c r="NLS2" s="154"/>
      <c r="NLT2" s="154"/>
      <c r="NLU2" s="154"/>
      <c r="NLV2" s="154"/>
      <c r="NLW2" s="154"/>
      <c r="NLX2" s="154"/>
      <c r="NLY2" s="154"/>
      <c r="NLZ2" s="154"/>
      <c r="NMA2" s="154"/>
      <c r="NMB2" s="154"/>
      <c r="NMC2" s="154"/>
      <c r="NMD2" s="154"/>
      <c r="NME2" s="154"/>
      <c r="NMF2" s="154"/>
      <c r="NMG2" s="154"/>
      <c r="NMH2" s="154"/>
      <c r="NMI2" s="154"/>
      <c r="NMJ2" s="154"/>
      <c r="NMK2" s="154"/>
      <c r="NML2" s="154"/>
      <c r="NMM2" s="154"/>
      <c r="NMN2" s="154"/>
      <c r="NMO2" s="154"/>
      <c r="NMP2" s="154"/>
      <c r="NMQ2" s="154"/>
      <c r="NMR2" s="154"/>
      <c r="NMS2" s="154"/>
      <c r="NMT2" s="154"/>
      <c r="NMU2" s="154"/>
      <c r="NMV2" s="154"/>
      <c r="NMW2" s="154"/>
      <c r="NMX2" s="154"/>
      <c r="NMY2" s="154"/>
      <c r="NMZ2" s="154"/>
      <c r="NNA2" s="154"/>
      <c r="NNB2" s="154"/>
      <c r="NNC2" s="154"/>
      <c r="NND2" s="154"/>
      <c r="NNE2" s="154"/>
      <c r="NNF2" s="154"/>
      <c r="NNG2" s="154"/>
      <c r="NNH2" s="154"/>
      <c r="NNI2" s="154"/>
      <c r="NNJ2" s="154"/>
      <c r="NNK2" s="154"/>
      <c r="NNL2" s="154"/>
      <c r="NNM2" s="154"/>
      <c r="NNN2" s="154"/>
      <c r="NNO2" s="154"/>
      <c r="NNP2" s="154"/>
      <c r="NNQ2" s="154"/>
      <c r="NNR2" s="154"/>
      <c r="NNS2" s="154"/>
      <c r="NNT2" s="154"/>
      <c r="NNU2" s="154"/>
      <c r="NNV2" s="154"/>
      <c r="NNW2" s="154"/>
      <c r="NNX2" s="154"/>
      <c r="NNY2" s="154"/>
      <c r="NNZ2" s="154"/>
      <c r="NOA2" s="154"/>
      <c r="NOB2" s="154"/>
      <c r="NOC2" s="154"/>
      <c r="NOD2" s="154"/>
      <c r="NOE2" s="154"/>
      <c r="NOF2" s="154"/>
      <c r="NOG2" s="154"/>
      <c r="NOH2" s="154"/>
      <c r="NOI2" s="154"/>
      <c r="NOJ2" s="154"/>
      <c r="NOK2" s="154"/>
      <c r="NOL2" s="154"/>
      <c r="NOM2" s="154"/>
      <c r="NON2" s="154"/>
      <c r="NOO2" s="154"/>
      <c r="NOP2" s="154"/>
      <c r="NOQ2" s="154"/>
      <c r="NOR2" s="154"/>
      <c r="NOS2" s="154"/>
      <c r="NOT2" s="154"/>
      <c r="NOU2" s="154"/>
      <c r="NOV2" s="154"/>
      <c r="NOW2" s="154"/>
      <c r="NOX2" s="154"/>
      <c r="NOY2" s="154"/>
      <c r="NOZ2" s="154"/>
      <c r="NPA2" s="154"/>
      <c r="NPB2" s="154"/>
      <c r="NPC2" s="154"/>
      <c r="NPD2" s="154"/>
      <c r="NPE2" s="154"/>
      <c r="NPF2" s="154"/>
      <c r="NPG2" s="154"/>
      <c r="NPH2" s="154"/>
      <c r="NPI2" s="154"/>
      <c r="NPJ2" s="154"/>
      <c r="NPK2" s="154"/>
      <c r="NPL2" s="154"/>
      <c r="NPM2" s="154"/>
      <c r="NPN2" s="154"/>
      <c r="NPO2" s="154"/>
      <c r="NPP2" s="154"/>
      <c r="NPQ2" s="154"/>
      <c r="NPR2" s="154"/>
      <c r="NPS2" s="154"/>
      <c r="NPT2" s="154"/>
      <c r="NPU2" s="154"/>
      <c r="NPV2" s="154"/>
      <c r="NPW2" s="154"/>
      <c r="NPX2" s="154"/>
      <c r="NPY2" s="154"/>
      <c r="NPZ2" s="154"/>
      <c r="NQA2" s="154"/>
      <c r="NQB2" s="154"/>
      <c r="NQC2" s="154"/>
      <c r="NQD2" s="154"/>
      <c r="NQE2" s="154"/>
      <c r="NQF2" s="154"/>
      <c r="NQG2" s="154"/>
      <c r="NQH2" s="154"/>
      <c r="NQI2" s="154"/>
      <c r="NQJ2" s="154"/>
      <c r="NQK2" s="154"/>
      <c r="NQL2" s="154"/>
      <c r="NQM2" s="154"/>
      <c r="NQN2" s="154"/>
      <c r="NQO2" s="154"/>
      <c r="NQP2" s="154"/>
      <c r="NQQ2" s="154"/>
      <c r="NQR2" s="154"/>
      <c r="NQS2" s="154"/>
      <c r="NQT2" s="154"/>
      <c r="NQU2" s="154"/>
      <c r="NQV2" s="154"/>
      <c r="NQW2" s="154"/>
      <c r="NQX2" s="154"/>
      <c r="NQY2" s="154"/>
      <c r="NQZ2" s="154"/>
      <c r="NRA2" s="154"/>
      <c r="NRB2" s="154"/>
      <c r="NRC2" s="154"/>
      <c r="NRD2" s="154"/>
      <c r="NRE2" s="154"/>
      <c r="NRF2" s="154"/>
      <c r="NRG2" s="154"/>
      <c r="NRH2" s="154"/>
      <c r="NRI2" s="154"/>
      <c r="NRJ2" s="154"/>
      <c r="NRK2" s="154"/>
      <c r="NRL2" s="154"/>
      <c r="NRM2" s="154"/>
      <c r="NRN2" s="154"/>
      <c r="NRO2" s="154"/>
      <c r="NRP2" s="154"/>
      <c r="NRQ2" s="154"/>
      <c r="NRR2" s="154"/>
      <c r="NRS2" s="154"/>
      <c r="NRT2" s="154"/>
      <c r="NRU2" s="154"/>
      <c r="NRV2" s="154"/>
      <c r="NRW2" s="154"/>
      <c r="NRX2" s="154"/>
      <c r="NRY2" s="154"/>
      <c r="NRZ2" s="154"/>
      <c r="NSA2" s="154"/>
      <c r="NSB2" s="154"/>
      <c r="NSC2" s="154"/>
      <c r="NSD2" s="154"/>
      <c r="NSE2" s="154"/>
      <c r="NSF2" s="154"/>
      <c r="NSG2" s="154"/>
      <c r="NSH2" s="154"/>
      <c r="NSI2" s="154"/>
      <c r="NSJ2" s="154"/>
      <c r="NSK2" s="154"/>
      <c r="NSL2" s="154"/>
      <c r="NSM2" s="154"/>
      <c r="NSN2" s="154"/>
      <c r="NSO2" s="154"/>
      <c r="NSP2" s="154"/>
      <c r="NSQ2" s="154"/>
      <c r="NSR2" s="154"/>
      <c r="NSS2" s="154"/>
      <c r="NST2" s="154"/>
      <c r="NSU2" s="154"/>
      <c r="NSV2" s="154"/>
      <c r="NSW2" s="154"/>
      <c r="NSX2" s="154"/>
      <c r="NSY2" s="154"/>
      <c r="NSZ2" s="154"/>
      <c r="NTA2" s="154"/>
      <c r="NTB2" s="154"/>
      <c r="NTC2" s="154"/>
      <c r="NTD2" s="154"/>
      <c r="NTE2" s="154"/>
      <c r="NTF2" s="154"/>
      <c r="NTG2" s="154"/>
      <c r="NTH2" s="154"/>
      <c r="NTI2" s="154"/>
      <c r="NTJ2" s="154"/>
      <c r="NTK2" s="154"/>
      <c r="NTL2" s="154"/>
      <c r="NTM2" s="154"/>
      <c r="NTN2" s="154"/>
      <c r="NTO2" s="154"/>
      <c r="NTP2" s="154"/>
      <c r="NTQ2" s="154"/>
      <c r="NTR2" s="154"/>
      <c r="NTS2" s="154"/>
      <c r="NTT2" s="154"/>
      <c r="NTU2" s="154"/>
      <c r="NTV2" s="154"/>
      <c r="NTW2" s="154"/>
      <c r="NTX2" s="154"/>
      <c r="NTY2" s="154"/>
      <c r="NTZ2" s="154"/>
      <c r="NUA2" s="154"/>
      <c r="NUB2" s="154"/>
      <c r="NUC2" s="154"/>
      <c r="NUD2" s="154"/>
      <c r="NUE2" s="154"/>
      <c r="NUF2" s="154"/>
      <c r="NUG2" s="154"/>
      <c r="NUH2" s="154"/>
      <c r="NUI2" s="154"/>
      <c r="NUJ2" s="154"/>
      <c r="NUK2" s="154"/>
      <c r="NUL2" s="154"/>
      <c r="NUM2" s="154"/>
      <c r="NUN2" s="154"/>
      <c r="NUO2" s="154"/>
      <c r="NUP2" s="154"/>
      <c r="NUQ2" s="154"/>
      <c r="NUR2" s="154"/>
      <c r="NUS2" s="154"/>
      <c r="NUT2" s="154"/>
      <c r="NUU2" s="154"/>
      <c r="NUV2" s="154"/>
      <c r="NUW2" s="154"/>
      <c r="NUX2" s="154"/>
      <c r="NUY2" s="154"/>
      <c r="NUZ2" s="154"/>
      <c r="NVA2" s="154"/>
      <c r="NVB2" s="154"/>
      <c r="NVC2" s="154"/>
      <c r="NVD2" s="154"/>
      <c r="NVE2" s="154"/>
      <c r="NVF2" s="154"/>
      <c r="NVG2" s="154"/>
      <c r="NVH2" s="154"/>
      <c r="NVI2" s="154"/>
      <c r="NVJ2" s="154"/>
      <c r="NVK2" s="154"/>
      <c r="NVL2" s="154"/>
      <c r="NVM2" s="154"/>
      <c r="NVN2" s="154"/>
      <c r="NVO2" s="154"/>
      <c r="NVP2" s="154"/>
      <c r="NVQ2" s="154"/>
      <c r="NVR2" s="154"/>
      <c r="NVS2" s="154"/>
      <c r="NVT2" s="154"/>
      <c r="NVU2" s="154"/>
      <c r="NVV2" s="154"/>
      <c r="NVW2" s="154"/>
      <c r="NVX2" s="154"/>
      <c r="NVY2" s="154"/>
      <c r="NVZ2" s="154"/>
      <c r="NWA2" s="154"/>
      <c r="NWB2" s="154"/>
      <c r="NWC2" s="154"/>
      <c r="NWD2" s="154"/>
      <c r="NWE2" s="154"/>
      <c r="NWF2" s="154"/>
      <c r="NWG2" s="154"/>
      <c r="NWH2" s="154"/>
      <c r="NWI2" s="154"/>
      <c r="NWJ2" s="154"/>
      <c r="NWK2" s="154"/>
      <c r="NWL2" s="154"/>
      <c r="NWM2" s="154"/>
      <c r="NWN2" s="154"/>
      <c r="NWO2" s="154"/>
      <c r="NWP2" s="154"/>
      <c r="NWQ2" s="154"/>
      <c r="NWR2" s="154"/>
      <c r="NWS2" s="154"/>
      <c r="NWT2" s="154"/>
      <c r="NWU2" s="154"/>
      <c r="NWV2" s="154"/>
      <c r="NWW2" s="154"/>
      <c r="NWX2" s="154"/>
      <c r="NWY2" s="154"/>
      <c r="NWZ2" s="154"/>
      <c r="NXA2" s="154"/>
      <c r="NXB2" s="154"/>
      <c r="NXC2" s="154"/>
      <c r="NXD2" s="154"/>
      <c r="NXE2" s="154"/>
      <c r="NXF2" s="154"/>
      <c r="NXG2" s="154"/>
      <c r="NXH2" s="154"/>
      <c r="NXI2" s="154"/>
      <c r="NXJ2" s="154"/>
      <c r="NXK2" s="154"/>
      <c r="NXL2" s="154"/>
      <c r="NXM2" s="154"/>
      <c r="NXN2" s="154"/>
      <c r="NXO2" s="154"/>
      <c r="NXP2" s="154"/>
      <c r="NXQ2" s="154"/>
      <c r="NXR2" s="154"/>
      <c r="NXS2" s="154"/>
      <c r="NXT2" s="154"/>
      <c r="NXU2" s="154"/>
      <c r="NXV2" s="154"/>
      <c r="NXW2" s="154"/>
      <c r="NXX2" s="154"/>
      <c r="NXY2" s="154"/>
      <c r="NXZ2" s="154"/>
      <c r="NYA2" s="154"/>
      <c r="NYB2" s="154"/>
      <c r="NYC2" s="154"/>
      <c r="NYD2" s="154"/>
      <c r="NYE2" s="154"/>
      <c r="NYF2" s="154"/>
      <c r="NYG2" s="154"/>
      <c r="NYH2" s="154"/>
      <c r="NYI2" s="154"/>
      <c r="NYJ2" s="154"/>
      <c r="NYK2" s="154"/>
      <c r="NYL2" s="154"/>
      <c r="NYM2" s="154"/>
      <c r="NYN2" s="154"/>
      <c r="NYO2" s="154"/>
      <c r="NYP2" s="154"/>
      <c r="NYQ2" s="154"/>
      <c r="NYR2" s="154"/>
      <c r="NYS2" s="154"/>
      <c r="NYT2" s="154"/>
      <c r="NYU2" s="154"/>
      <c r="NYV2" s="154"/>
      <c r="NYW2" s="154"/>
      <c r="NYX2" s="154"/>
      <c r="NYY2" s="154"/>
      <c r="NYZ2" s="154"/>
      <c r="NZA2" s="154"/>
      <c r="NZB2" s="154"/>
      <c r="NZC2" s="154"/>
      <c r="NZD2" s="154"/>
      <c r="NZE2" s="154"/>
      <c r="NZF2" s="154"/>
      <c r="NZG2" s="154"/>
      <c r="NZH2" s="154"/>
      <c r="NZI2" s="154"/>
      <c r="NZJ2" s="154"/>
      <c r="NZK2" s="154"/>
      <c r="NZL2" s="154"/>
      <c r="NZM2" s="154"/>
      <c r="NZN2" s="154"/>
      <c r="NZO2" s="154"/>
      <c r="NZP2" s="154"/>
      <c r="NZQ2" s="154"/>
      <c r="NZR2" s="154"/>
      <c r="NZS2" s="154"/>
      <c r="NZT2" s="154"/>
      <c r="NZU2" s="154"/>
      <c r="NZV2" s="154"/>
      <c r="NZW2" s="154"/>
      <c r="NZX2" s="154"/>
      <c r="NZY2" s="154"/>
      <c r="NZZ2" s="154"/>
      <c r="OAA2" s="154"/>
      <c r="OAB2" s="154"/>
      <c r="OAC2" s="154"/>
      <c r="OAD2" s="154"/>
      <c r="OAE2" s="154"/>
      <c r="OAF2" s="154"/>
      <c r="OAG2" s="154"/>
      <c r="OAH2" s="154"/>
      <c r="OAI2" s="154"/>
      <c r="OAJ2" s="154"/>
      <c r="OAK2" s="154"/>
      <c r="OAL2" s="154"/>
      <c r="OAM2" s="154"/>
      <c r="OAN2" s="154"/>
      <c r="OAO2" s="154"/>
      <c r="OAP2" s="154"/>
      <c r="OAQ2" s="154"/>
      <c r="OAR2" s="154"/>
      <c r="OAS2" s="154"/>
      <c r="OAT2" s="154"/>
      <c r="OAU2" s="154"/>
      <c r="OAV2" s="154"/>
      <c r="OAW2" s="154"/>
      <c r="OAX2" s="154"/>
      <c r="OAY2" s="154"/>
      <c r="OAZ2" s="154"/>
      <c r="OBA2" s="154"/>
      <c r="OBB2" s="154"/>
      <c r="OBC2" s="154"/>
      <c r="OBD2" s="154"/>
      <c r="OBE2" s="154"/>
      <c r="OBF2" s="154"/>
      <c r="OBG2" s="154"/>
      <c r="OBH2" s="154"/>
      <c r="OBI2" s="154"/>
      <c r="OBJ2" s="154"/>
      <c r="OBK2" s="154"/>
      <c r="OBL2" s="154"/>
      <c r="OBM2" s="154"/>
      <c r="OBN2" s="154"/>
      <c r="OBO2" s="154"/>
      <c r="OBP2" s="154"/>
      <c r="OBQ2" s="154"/>
      <c r="OBR2" s="154"/>
      <c r="OBS2" s="154"/>
      <c r="OBT2" s="154"/>
      <c r="OBU2" s="154"/>
      <c r="OBV2" s="154"/>
      <c r="OBW2" s="154"/>
      <c r="OBX2" s="154"/>
      <c r="OBY2" s="154"/>
      <c r="OBZ2" s="154"/>
      <c r="OCA2" s="154"/>
      <c r="OCB2" s="154"/>
      <c r="OCC2" s="154"/>
      <c r="OCD2" s="154"/>
      <c r="OCE2" s="154"/>
      <c r="OCF2" s="154"/>
      <c r="OCG2" s="154"/>
      <c r="OCH2" s="154"/>
      <c r="OCI2" s="154"/>
      <c r="OCJ2" s="154"/>
      <c r="OCK2" s="154"/>
      <c r="OCL2" s="154"/>
      <c r="OCM2" s="154"/>
      <c r="OCN2" s="154"/>
      <c r="OCO2" s="154"/>
      <c r="OCP2" s="154"/>
      <c r="OCQ2" s="154"/>
      <c r="OCR2" s="154"/>
      <c r="OCS2" s="154"/>
      <c r="OCT2" s="154"/>
      <c r="OCU2" s="154"/>
      <c r="OCV2" s="154"/>
      <c r="OCW2" s="154"/>
      <c r="OCX2" s="154"/>
      <c r="OCY2" s="154"/>
      <c r="OCZ2" s="154"/>
      <c r="ODA2" s="154"/>
      <c r="ODB2" s="154"/>
      <c r="ODC2" s="154"/>
      <c r="ODD2" s="154"/>
      <c r="ODE2" s="154"/>
      <c r="ODF2" s="154"/>
      <c r="ODG2" s="154"/>
      <c r="ODH2" s="154"/>
      <c r="ODI2" s="154"/>
      <c r="ODJ2" s="154"/>
      <c r="ODK2" s="154"/>
      <c r="ODL2" s="154"/>
      <c r="ODM2" s="154"/>
      <c r="ODN2" s="154"/>
      <c r="ODO2" s="154"/>
      <c r="ODP2" s="154"/>
      <c r="ODQ2" s="154"/>
      <c r="ODR2" s="154"/>
      <c r="ODS2" s="154"/>
      <c r="ODT2" s="154"/>
      <c r="ODU2" s="154"/>
      <c r="ODV2" s="154"/>
      <c r="ODW2" s="154"/>
      <c r="ODX2" s="154"/>
      <c r="ODY2" s="154"/>
      <c r="ODZ2" s="154"/>
      <c r="OEA2" s="154"/>
      <c r="OEB2" s="154"/>
      <c r="OEC2" s="154"/>
      <c r="OED2" s="154"/>
      <c r="OEE2" s="154"/>
      <c r="OEF2" s="154"/>
      <c r="OEG2" s="154"/>
      <c r="OEH2" s="154"/>
      <c r="OEI2" s="154"/>
      <c r="OEJ2" s="154"/>
      <c r="OEK2" s="154"/>
      <c r="OEL2" s="154"/>
      <c r="OEM2" s="154"/>
      <c r="OEN2" s="154"/>
      <c r="OEO2" s="154"/>
      <c r="OEP2" s="154"/>
      <c r="OEQ2" s="154"/>
      <c r="OER2" s="154"/>
      <c r="OES2" s="154"/>
      <c r="OET2" s="154"/>
      <c r="OEU2" s="154"/>
      <c r="OEV2" s="154"/>
      <c r="OEW2" s="154"/>
      <c r="OEX2" s="154"/>
      <c r="OEY2" s="154"/>
      <c r="OEZ2" s="154"/>
      <c r="OFA2" s="154"/>
      <c r="OFB2" s="154"/>
      <c r="OFC2" s="154"/>
      <c r="OFD2" s="154"/>
      <c r="OFE2" s="154"/>
      <c r="OFF2" s="154"/>
      <c r="OFG2" s="154"/>
      <c r="OFH2" s="154"/>
      <c r="OFI2" s="154"/>
      <c r="OFJ2" s="154"/>
      <c r="OFK2" s="154"/>
      <c r="OFL2" s="154"/>
      <c r="OFM2" s="154"/>
      <c r="OFN2" s="154"/>
      <c r="OFO2" s="154"/>
      <c r="OFP2" s="154"/>
      <c r="OFQ2" s="154"/>
      <c r="OFR2" s="154"/>
      <c r="OFS2" s="154"/>
      <c r="OFT2" s="154"/>
      <c r="OFU2" s="154"/>
      <c r="OFV2" s="154"/>
      <c r="OFW2" s="154"/>
      <c r="OFX2" s="154"/>
      <c r="OFY2" s="154"/>
      <c r="OFZ2" s="154"/>
      <c r="OGA2" s="154"/>
      <c r="OGB2" s="154"/>
      <c r="OGC2" s="154"/>
      <c r="OGD2" s="154"/>
      <c r="OGE2" s="154"/>
      <c r="OGF2" s="154"/>
      <c r="OGG2" s="154"/>
      <c r="OGH2" s="154"/>
      <c r="OGI2" s="154"/>
      <c r="OGJ2" s="154"/>
      <c r="OGK2" s="154"/>
      <c r="OGL2" s="154"/>
      <c r="OGM2" s="154"/>
      <c r="OGN2" s="154"/>
      <c r="OGO2" s="154"/>
      <c r="OGP2" s="154"/>
      <c r="OGQ2" s="154"/>
      <c r="OGR2" s="154"/>
      <c r="OGS2" s="154"/>
      <c r="OGT2" s="154"/>
      <c r="OGU2" s="154"/>
      <c r="OGV2" s="154"/>
      <c r="OGW2" s="154"/>
      <c r="OGX2" s="154"/>
      <c r="OGY2" s="154"/>
      <c r="OGZ2" s="154"/>
      <c r="OHA2" s="154"/>
      <c r="OHB2" s="154"/>
      <c r="OHC2" s="154"/>
      <c r="OHD2" s="154"/>
      <c r="OHE2" s="154"/>
      <c r="OHF2" s="154"/>
      <c r="OHG2" s="154"/>
      <c r="OHH2" s="154"/>
      <c r="OHI2" s="154"/>
      <c r="OHJ2" s="154"/>
      <c r="OHK2" s="154"/>
      <c r="OHL2" s="154"/>
      <c r="OHM2" s="154"/>
      <c r="OHN2" s="154"/>
      <c r="OHO2" s="154"/>
      <c r="OHP2" s="154"/>
      <c r="OHQ2" s="154"/>
      <c r="OHR2" s="154"/>
      <c r="OHS2" s="154"/>
      <c r="OHT2" s="154"/>
      <c r="OHU2" s="154"/>
      <c r="OHV2" s="154"/>
      <c r="OHW2" s="154"/>
      <c r="OHX2" s="154"/>
      <c r="OHY2" s="154"/>
      <c r="OHZ2" s="154"/>
      <c r="OIA2" s="154"/>
      <c r="OIB2" s="154"/>
      <c r="OIC2" s="154"/>
      <c r="OID2" s="154"/>
      <c r="OIE2" s="154"/>
      <c r="OIF2" s="154"/>
      <c r="OIG2" s="154"/>
      <c r="OIH2" s="154"/>
      <c r="OII2" s="154"/>
      <c r="OIJ2" s="154"/>
      <c r="OIK2" s="154"/>
      <c r="OIL2" s="154"/>
      <c r="OIM2" s="154"/>
      <c r="OIN2" s="154"/>
      <c r="OIO2" s="154"/>
      <c r="OIP2" s="154"/>
      <c r="OIQ2" s="154"/>
      <c r="OIR2" s="154"/>
      <c r="OIS2" s="154"/>
      <c r="OIT2" s="154"/>
      <c r="OIU2" s="154"/>
      <c r="OIV2" s="154"/>
      <c r="OIW2" s="154"/>
      <c r="OIX2" s="154"/>
      <c r="OIY2" s="154"/>
      <c r="OIZ2" s="154"/>
      <c r="OJA2" s="154"/>
      <c r="OJB2" s="154"/>
      <c r="OJC2" s="154"/>
      <c r="OJD2" s="154"/>
      <c r="OJE2" s="154"/>
      <c r="OJF2" s="154"/>
      <c r="OJG2" s="154"/>
      <c r="OJH2" s="154"/>
      <c r="OJI2" s="154"/>
      <c r="OJJ2" s="154"/>
      <c r="OJK2" s="154"/>
      <c r="OJL2" s="154"/>
      <c r="OJM2" s="154"/>
      <c r="OJN2" s="154"/>
      <c r="OJO2" s="154"/>
      <c r="OJP2" s="154"/>
      <c r="OJQ2" s="154"/>
      <c r="OJR2" s="154"/>
      <c r="OJS2" s="154"/>
      <c r="OJT2" s="154"/>
      <c r="OJU2" s="154"/>
      <c r="OJV2" s="154"/>
      <c r="OJW2" s="154"/>
      <c r="OJX2" s="154"/>
      <c r="OJY2" s="154"/>
      <c r="OJZ2" s="154"/>
      <c r="OKA2" s="154"/>
      <c r="OKB2" s="154"/>
      <c r="OKC2" s="154"/>
      <c r="OKD2" s="154"/>
      <c r="OKE2" s="154"/>
      <c r="OKF2" s="154"/>
      <c r="OKG2" s="154"/>
      <c r="OKH2" s="154"/>
      <c r="OKI2" s="154"/>
      <c r="OKJ2" s="154"/>
      <c r="OKK2" s="154"/>
      <c r="OKL2" s="154"/>
      <c r="OKM2" s="154"/>
      <c r="OKN2" s="154"/>
      <c r="OKO2" s="154"/>
      <c r="OKP2" s="154"/>
      <c r="OKQ2" s="154"/>
      <c r="OKR2" s="154"/>
      <c r="OKS2" s="154"/>
      <c r="OKT2" s="154"/>
      <c r="OKU2" s="154"/>
      <c r="OKV2" s="154"/>
      <c r="OKW2" s="154"/>
      <c r="OKX2" s="154"/>
      <c r="OKY2" s="154"/>
      <c r="OKZ2" s="154"/>
      <c r="OLA2" s="154"/>
      <c r="OLB2" s="154"/>
      <c r="OLC2" s="154"/>
      <c r="OLD2" s="154"/>
      <c r="OLE2" s="154"/>
      <c r="OLF2" s="154"/>
      <c r="OLG2" s="154"/>
      <c r="OLH2" s="154"/>
      <c r="OLI2" s="154"/>
      <c r="OLJ2" s="154"/>
      <c r="OLK2" s="154"/>
      <c r="OLL2" s="154"/>
      <c r="OLM2" s="154"/>
      <c r="OLN2" s="154"/>
      <c r="OLO2" s="154"/>
      <c r="OLP2" s="154"/>
      <c r="OLQ2" s="154"/>
      <c r="OLR2" s="154"/>
      <c r="OLS2" s="154"/>
      <c r="OLT2" s="154"/>
      <c r="OLU2" s="154"/>
      <c r="OLV2" s="154"/>
      <c r="OLW2" s="154"/>
      <c r="OLX2" s="154"/>
      <c r="OLY2" s="154"/>
      <c r="OLZ2" s="154"/>
      <c r="OMA2" s="154"/>
      <c r="OMB2" s="154"/>
      <c r="OMC2" s="154"/>
      <c r="OMD2" s="154"/>
      <c r="OME2" s="154"/>
      <c r="OMF2" s="154"/>
      <c r="OMG2" s="154"/>
      <c r="OMH2" s="154"/>
      <c r="OMI2" s="154"/>
      <c r="OMJ2" s="154"/>
      <c r="OMK2" s="154"/>
      <c r="OML2" s="154"/>
      <c r="OMM2" s="154"/>
      <c r="OMN2" s="154"/>
      <c r="OMO2" s="154"/>
      <c r="OMP2" s="154"/>
      <c r="OMQ2" s="154"/>
      <c r="OMR2" s="154"/>
      <c r="OMS2" s="154"/>
      <c r="OMT2" s="154"/>
      <c r="OMU2" s="154"/>
      <c r="OMV2" s="154"/>
      <c r="OMW2" s="154"/>
      <c r="OMX2" s="154"/>
      <c r="OMY2" s="154"/>
      <c r="OMZ2" s="154"/>
      <c r="ONA2" s="154"/>
      <c r="ONB2" s="154"/>
      <c r="ONC2" s="154"/>
      <c r="OND2" s="154"/>
      <c r="ONE2" s="154"/>
      <c r="ONF2" s="154"/>
      <c r="ONG2" s="154"/>
      <c r="ONH2" s="154"/>
      <c r="ONI2" s="154"/>
      <c r="ONJ2" s="154"/>
      <c r="ONK2" s="154"/>
      <c r="ONL2" s="154"/>
      <c r="ONM2" s="154"/>
      <c r="ONN2" s="154"/>
      <c r="ONO2" s="154"/>
      <c r="ONP2" s="154"/>
      <c r="ONQ2" s="154"/>
      <c r="ONR2" s="154"/>
      <c r="ONS2" s="154"/>
      <c r="ONT2" s="154"/>
      <c r="ONU2" s="154"/>
      <c r="ONV2" s="154"/>
      <c r="ONW2" s="154"/>
      <c r="ONX2" s="154"/>
      <c r="ONY2" s="154"/>
      <c r="ONZ2" s="154"/>
      <c r="OOA2" s="154"/>
      <c r="OOB2" s="154"/>
      <c r="OOC2" s="154"/>
      <c r="OOD2" s="154"/>
      <c r="OOE2" s="154"/>
      <c r="OOF2" s="154"/>
      <c r="OOG2" s="154"/>
      <c r="OOH2" s="154"/>
      <c r="OOI2" s="154"/>
      <c r="OOJ2" s="154"/>
      <c r="OOK2" s="154"/>
      <c r="OOL2" s="154"/>
      <c r="OOM2" s="154"/>
      <c r="OON2" s="154"/>
      <c r="OOO2" s="154"/>
      <c r="OOP2" s="154"/>
      <c r="OOQ2" s="154"/>
      <c r="OOR2" s="154"/>
      <c r="OOS2" s="154"/>
      <c r="OOT2" s="154"/>
      <c r="OOU2" s="154"/>
      <c r="OOV2" s="154"/>
      <c r="OOW2" s="154"/>
      <c r="OOX2" s="154"/>
      <c r="OOY2" s="154"/>
      <c r="OOZ2" s="154"/>
      <c r="OPA2" s="154"/>
      <c r="OPB2" s="154"/>
      <c r="OPC2" s="154"/>
      <c r="OPD2" s="154"/>
      <c r="OPE2" s="154"/>
      <c r="OPF2" s="154"/>
      <c r="OPG2" s="154"/>
      <c r="OPH2" s="154"/>
      <c r="OPI2" s="154"/>
      <c r="OPJ2" s="154"/>
      <c r="OPK2" s="154"/>
      <c r="OPL2" s="154"/>
      <c r="OPM2" s="154"/>
      <c r="OPN2" s="154"/>
      <c r="OPO2" s="154"/>
      <c r="OPP2" s="154"/>
      <c r="OPQ2" s="154"/>
      <c r="OPR2" s="154"/>
      <c r="OPS2" s="154"/>
      <c r="OPT2" s="154"/>
      <c r="OPU2" s="154"/>
      <c r="OPV2" s="154"/>
      <c r="OPW2" s="154"/>
      <c r="OPX2" s="154"/>
      <c r="OPY2" s="154"/>
      <c r="OPZ2" s="154"/>
      <c r="OQA2" s="154"/>
      <c r="OQB2" s="154"/>
      <c r="OQC2" s="154"/>
      <c r="OQD2" s="154"/>
      <c r="OQE2" s="154"/>
      <c r="OQF2" s="154"/>
      <c r="OQG2" s="154"/>
      <c r="OQH2" s="154"/>
      <c r="OQI2" s="154"/>
      <c r="OQJ2" s="154"/>
      <c r="OQK2" s="154"/>
      <c r="OQL2" s="154"/>
      <c r="OQM2" s="154"/>
      <c r="OQN2" s="154"/>
      <c r="OQO2" s="154"/>
      <c r="OQP2" s="154"/>
      <c r="OQQ2" s="154"/>
      <c r="OQR2" s="154"/>
      <c r="OQS2" s="154"/>
      <c r="OQT2" s="154"/>
      <c r="OQU2" s="154"/>
      <c r="OQV2" s="154"/>
      <c r="OQW2" s="154"/>
      <c r="OQX2" s="154"/>
      <c r="OQY2" s="154"/>
      <c r="OQZ2" s="154"/>
      <c r="ORA2" s="154"/>
      <c r="ORB2" s="154"/>
      <c r="ORC2" s="154"/>
      <c r="ORD2" s="154"/>
      <c r="ORE2" s="154"/>
      <c r="ORF2" s="154"/>
      <c r="ORG2" s="154"/>
      <c r="ORH2" s="154"/>
      <c r="ORI2" s="154"/>
      <c r="ORJ2" s="154"/>
      <c r="ORK2" s="154"/>
      <c r="ORL2" s="154"/>
      <c r="ORM2" s="154"/>
      <c r="ORN2" s="154"/>
      <c r="ORO2" s="154"/>
      <c r="ORP2" s="154"/>
      <c r="ORQ2" s="154"/>
      <c r="ORR2" s="154"/>
      <c r="ORS2" s="154"/>
      <c r="ORT2" s="154"/>
      <c r="ORU2" s="154"/>
      <c r="ORV2" s="154"/>
      <c r="ORW2" s="154"/>
      <c r="ORX2" s="154"/>
      <c r="ORY2" s="154"/>
      <c r="ORZ2" s="154"/>
      <c r="OSA2" s="154"/>
      <c r="OSB2" s="154"/>
      <c r="OSC2" s="154"/>
      <c r="OSD2" s="154"/>
      <c r="OSE2" s="154"/>
      <c r="OSF2" s="154"/>
      <c r="OSG2" s="154"/>
      <c r="OSH2" s="154"/>
      <c r="OSI2" s="154"/>
      <c r="OSJ2" s="154"/>
      <c r="OSK2" s="154"/>
      <c r="OSL2" s="154"/>
      <c r="OSM2" s="154"/>
      <c r="OSN2" s="154"/>
      <c r="OSO2" s="154"/>
      <c r="OSP2" s="154"/>
      <c r="OSQ2" s="154"/>
      <c r="OSR2" s="154"/>
      <c r="OSS2" s="154"/>
      <c r="OST2" s="154"/>
      <c r="OSU2" s="154"/>
      <c r="OSV2" s="154"/>
      <c r="OSW2" s="154"/>
      <c r="OSX2" s="154"/>
      <c r="OSY2" s="154"/>
      <c r="OSZ2" s="154"/>
      <c r="OTA2" s="154"/>
      <c r="OTB2" s="154"/>
      <c r="OTC2" s="154"/>
      <c r="OTD2" s="154"/>
      <c r="OTE2" s="154"/>
      <c r="OTF2" s="154"/>
      <c r="OTG2" s="154"/>
      <c r="OTH2" s="154"/>
      <c r="OTI2" s="154"/>
      <c r="OTJ2" s="154"/>
      <c r="OTK2" s="154"/>
      <c r="OTL2" s="154"/>
      <c r="OTM2" s="154"/>
      <c r="OTN2" s="154"/>
      <c r="OTO2" s="154"/>
      <c r="OTP2" s="154"/>
      <c r="OTQ2" s="154"/>
      <c r="OTR2" s="154"/>
      <c r="OTS2" s="154"/>
      <c r="OTT2" s="154"/>
      <c r="OTU2" s="154"/>
      <c r="OTV2" s="154"/>
      <c r="OTW2" s="154"/>
      <c r="OTX2" s="154"/>
      <c r="OTY2" s="154"/>
      <c r="OTZ2" s="154"/>
      <c r="OUA2" s="154"/>
      <c r="OUB2" s="154"/>
      <c r="OUC2" s="154"/>
      <c r="OUD2" s="154"/>
      <c r="OUE2" s="154"/>
      <c r="OUF2" s="154"/>
      <c r="OUG2" s="154"/>
      <c r="OUH2" s="154"/>
      <c r="OUI2" s="154"/>
      <c r="OUJ2" s="154"/>
      <c r="OUK2" s="154"/>
      <c r="OUL2" s="154"/>
      <c r="OUM2" s="154"/>
      <c r="OUN2" s="154"/>
      <c r="OUO2" s="154"/>
      <c r="OUP2" s="154"/>
      <c r="OUQ2" s="154"/>
      <c r="OUR2" s="154"/>
      <c r="OUS2" s="154"/>
      <c r="OUT2" s="154"/>
      <c r="OUU2" s="154"/>
      <c r="OUV2" s="154"/>
      <c r="OUW2" s="154"/>
      <c r="OUX2" s="154"/>
      <c r="OUY2" s="154"/>
      <c r="OUZ2" s="154"/>
      <c r="OVA2" s="154"/>
      <c r="OVB2" s="154"/>
      <c r="OVC2" s="154"/>
      <c r="OVD2" s="154"/>
      <c r="OVE2" s="154"/>
      <c r="OVF2" s="154"/>
      <c r="OVG2" s="154"/>
      <c r="OVH2" s="154"/>
      <c r="OVI2" s="154"/>
      <c r="OVJ2" s="154"/>
      <c r="OVK2" s="154"/>
      <c r="OVL2" s="154"/>
      <c r="OVM2" s="154"/>
      <c r="OVN2" s="154"/>
      <c r="OVO2" s="154"/>
      <c r="OVP2" s="154"/>
      <c r="OVQ2" s="154"/>
      <c r="OVR2" s="154"/>
      <c r="OVS2" s="154"/>
      <c r="OVT2" s="154"/>
      <c r="OVU2" s="154"/>
      <c r="OVV2" s="154"/>
      <c r="OVW2" s="154"/>
      <c r="OVX2" s="154"/>
      <c r="OVY2" s="154"/>
      <c r="OVZ2" s="154"/>
      <c r="OWA2" s="154"/>
      <c r="OWB2" s="154"/>
      <c r="OWC2" s="154"/>
      <c r="OWD2" s="154"/>
      <c r="OWE2" s="154"/>
      <c r="OWF2" s="154"/>
      <c r="OWG2" s="154"/>
      <c r="OWH2" s="154"/>
      <c r="OWI2" s="154"/>
      <c r="OWJ2" s="154"/>
      <c r="OWK2" s="154"/>
      <c r="OWL2" s="154"/>
      <c r="OWM2" s="154"/>
      <c r="OWN2" s="154"/>
      <c r="OWO2" s="154"/>
      <c r="OWP2" s="154"/>
      <c r="OWQ2" s="154"/>
      <c r="OWR2" s="154"/>
      <c r="OWS2" s="154"/>
      <c r="OWT2" s="154"/>
      <c r="OWU2" s="154"/>
      <c r="OWV2" s="154"/>
      <c r="OWW2" s="154"/>
      <c r="OWX2" s="154"/>
      <c r="OWY2" s="154"/>
      <c r="OWZ2" s="154"/>
      <c r="OXA2" s="154"/>
      <c r="OXB2" s="154"/>
      <c r="OXC2" s="154"/>
      <c r="OXD2" s="154"/>
      <c r="OXE2" s="154"/>
      <c r="OXF2" s="154"/>
      <c r="OXG2" s="154"/>
      <c r="OXH2" s="154"/>
      <c r="OXI2" s="154"/>
      <c r="OXJ2" s="154"/>
      <c r="OXK2" s="154"/>
      <c r="OXL2" s="154"/>
      <c r="OXM2" s="154"/>
      <c r="OXN2" s="154"/>
      <c r="OXO2" s="154"/>
      <c r="OXP2" s="154"/>
      <c r="OXQ2" s="154"/>
      <c r="OXR2" s="154"/>
      <c r="OXS2" s="154"/>
      <c r="OXT2" s="154"/>
      <c r="OXU2" s="154"/>
      <c r="OXV2" s="154"/>
      <c r="OXW2" s="154"/>
      <c r="OXX2" s="154"/>
      <c r="OXY2" s="154"/>
      <c r="OXZ2" s="154"/>
      <c r="OYA2" s="154"/>
      <c r="OYB2" s="154"/>
      <c r="OYC2" s="154"/>
      <c r="OYD2" s="154"/>
      <c r="OYE2" s="154"/>
      <c r="OYF2" s="154"/>
      <c r="OYG2" s="154"/>
      <c r="OYH2" s="154"/>
      <c r="OYI2" s="154"/>
      <c r="OYJ2" s="154"/>
      <c r="OYK2" s="154"/>
      <c r="OYL2" s="154"/>
      <c r="OYM2" s="154"/>
      <c r="OYN2" s="154"/>
      <c r="OYO2" s="154"/>
      <c r="OYP2" s="154"/>
      <c r="OYQ2" s="154"/>
      <c r="OYR2" s="154"/>
      <c r="OYS2" s="154"/>
      <c r="OYT2" s="154"/>
      <c r="OYU2" s="154"/>
      <c r="OYV2" s="154"/>
      <c r="OYW2" s="154"/>
      <c r="OYX2" s="154"/>
      <c r="OYY2" s="154"/>
      <c r="OYZ2" s="154"/>
      <c r="OZA2" s="154"/>
      <c r="OZB2" s="154"/>
      <c r="OZC2" s="154"/>
      <c r="OZD2" s="154"/>
      <c r="OZE2" s="154"/>
      <c r="OZF2" s="154"/>
      <c r="OZG2" s="154"/>
      <c r="OZH2" s="154"/>
      <c r="OZI2" s="154"/>
      <c r="OZJ2" s="154"/>
      <c r="OZK2" s="154"/>
      <c r="OZL2" s="154"/>
      <c r="OZM2" s="154"/>
      <c r="OZN2" s="154"/>
      <c r="OZO2" s="154"/>
      <c r="OZP2" s="154"/>
      <c r="OZQ2" s="154"/>
      <c r="OZR2" s="154"/>
      <c r="OZS2" s="154"/>
      <c r="OZT2" s="154"/>
      <c r="OZU2" s="154"/>
      <c r="OZV2" s="154"/>
      <c r="OZW2" s="154"/>
      <c r="OZX2" s="154"/>
      <c r="OZY2" s="154"/>
      <c r="OZZ2" s="154"/>
      <c r="PAA2" s="154"/>
      <c r="PAB2" s="154"/>
      <c r="PAC2" s="154"/>
      <c r="PAD2" s="154"/>
      <c r="PAE2" s="154"/>
      <c r="PAF2" s="154"/>
      <c r="PAG2" s="154"/>
      <c r="PAH2" s="154"/>
      <c r="PAI2" s="154"/>
      <c r="PAJ2" s="154"/>
      <c r="PAK2" s="154"/>
      <c r="PAL2" s="154"/>
      <c r="PAM2" s="154"/>
      <c r="PAN2" s="154"/>
      <c r="PAO2" s="154"/>
      <c r="PAP2" s="154"/>
      <c r="PAQ2" s="154"/>
      <c r="PAR2" s="154"/>
      <c r="PAS2" s="154"/>
      <c r="PAT2" s="154"/>
      <c r="PAU2" s="154"/>
      <c r="PAV2" s="154"/>
      <c r="PAW2" s="154"/>
      <c r="PAX2" s="154"/>
      <c r="PAY2" s="154"/>
      <c r="PAZ2" s="154"/>
      <c r="PBA2" s="154"/>
      <c r="PBB2" s="154"/>
      <c r="PBC2" s="154"/>
      <c r="PBD2" s="154"/>
      <c r="PBE2" s="154"/>
      <c r="PBF2" s="154"/>
      <c r="PBG2" s="154"/>
      <c r="PBH2" s="154"/>
      <c r="PBI2" s="154"/>
      <c r="PBJ2" s="154"/>
      <c r="PBK2" s="154"/>
      <c r="PBL2" s="154"/>
      <c r="PBM2" s="154"/>
      <c r="PBN2" s="154"/>
      <c r="PBO2" s="154"/>
      <c r="PBP2" s="154"/>
      <c r="PBQ2" s="154"/>
      <c r="PBR2" s="154"/>
      <c r="PBS2" s="154"/>
      <c r="PBT2" s="154"/>
      <c r="PBU2" s="154"/>
      <c r="PBV2" s="154"/>
      <c r="PBW2" s="154"/>
      <c r="PBX2" s="154"/>
      <c r="PBY2" s="154"/>
      <c r="PBZ2" s="154"/>
      <c r="PCA2" s="154"/>
      <c r="PCB2" s="154"/>
      <c r="PCC2" s="154"/>
      <c r="PCD2" s="154"/>
      <c r="PCE2" s="154"/>
      <c r="PCF2" s="154"/>
      <c r="PCG2" s="154"/>
      <c r="PCH2" s="154"/>
      <c r="PCI2" s="154"/>
      <c r="PCJ2" s="154"/>
      <c r="PCK2" s="154"/>
      <c r="PCL2" s="154"/>
      <c r="PCM2" s="154"/>
      <c r="PCN2" s="154"/>
      <c r="PCO2" s="154"/>
      <c r="PCP2" s="154"/>
      <c r="PCQ2" s="154"/>
      <c r="PCR2" s="154"/>
      <c r="PCS2" s="154"/>
      <c r="PCT2" s="154"/>
      <c r="PCU2" s="154"/>
      <c r="PCV2" s="154"/>
      <c r="PCW2" s="154"/>
      <c r="PCX2" s="154"/>
      <c r="PCY2" s="154"/>
      <c r="PCZ2" s="154"/>
      <c r="PDA2" s="154"/>
      <c r="PDB2" s="154"/>
      <c r="PDC2" s="154"/>
      <c r="PDD2" s="154"/>
      <c r="PDE2" s="154"/>
      <c r="PDF2" s="154"/>
      <c r="PDG2" s="154"/>
      <c r="PDH2" s="154"/>
      <c r="PDI2" s="154"/>
      <c r="PDJ2" s="154"/>
      <c r="PDK2" s="154"/>
      <c r="PDL2" s="154"/>
      <c r="PDM2" s="154"/>
      <c r="PDN2" s="154"/>
      <c r="PDO2" s="154"/>
      <c r="PDP2" s="154"/>
      <c r="PDQ2" s="154"/>
      <c r="PDR2" s="154"/>
      <c r="PDS2" s="154"/>
      <c r="PDT2" s="154"/>
      <c r="PDU2" s="154"/>
      <c r="PDV2" s="154"/>
      <c r="PDW2" s="154"/>
      <c r="PDX2" s="154"/>
      <c r="PDY2" s="154"/>
      <c r="PDZ2" s="154"/>
      <c r="PEA2" s="154"/>
      <c r="PEB2" s="154"/>
      <c r="PEC2" s="154"/>
      <c r="PED2" s="154"/>
      <c r="PEE2" s="154"/>
      <c r="PEF2" s="154"/>
      <c r="PEG2" s="154"/>
      <c r="PEH2" s="154"/>
      <c r="PEI2" s="154"/>
      <c r="PEJ2" s="154"/>
      <c r="PEK2" s="154"/>
      <c r="PEL2" s="154"/>
      <c r="PEM2" s="154"/>
      <c r="PEN2" s="154"/>
      <c r="PEO2" s="154"/>
      <c r="PEP2" s="154"/>
      <c r="PEQ2" s="154"/>
      <c r="PER2" s="154"/>
      <c r="PES2" s="154"/>
      <c r="PET2" s="154"/>
      <c r="PEU2" s="154"/>
      <c r="PEV2" s="154"/>
      <c r="PEW2" s="154"/>
      <c r="PEX2" s="154"/>
      <c r="PEY2" s="154"/>
      <c r="PEZ2" s="154"/>
      <c r="PFA2" s="154"/>
      <c r="PFB2" s="154"/>
      <c r="PFC2" s="154"/>
      <c r="PFD2" s="154"/>
      <c r="PFE2" s="154"/>
      <c r="PFF2" s="154"/>
      <c r="PFG2" s="154"/>
      <c r="PFH2" s="154"/>
      <c r="PFI2" s="154"/>
      <c r="PFJ2" s="154"/>
      <c r="PFK2" s="154"/>
      <c r="PFL2" s="154"/>
      <c r="PFM2" s="154"/>
      <c r="PFN2" s="154"/>
      <c r="PFO2" s="154"/>
      <c r="PFP2" s="154"/>
      <c r="PFQ2" s="154"/>
      <c r="PFR2" s="154"/>
      <c r="PFS2" s="154"/>
      <c r="PFT2" s="154"/>
      <c r="PFU2" s="154"/>
      <c r="PFV2" s="154"/>
      <c r="PFW2" s="154"/>
      <c r="PFX2" s="154"/>
      <c r="PFY2" s="154"/>
      <c r="PFZ2" s="154"/>
      <c r="PGA2" s="154"/>
      <c r="PGB2" s="154"/>
      <c r="PGC2" s="154"/>
      <c r="PGD2" s="154"/>
      <c r="PGE2" s="154"/>
      <c r="PGF2" s="154"/>
      <c r="PGG2" s="154"/>
      <c r="PGH2" s="154"/>
      <c r="PGI2" s="154"/>
      <c r="PGJ2" s="154"/>
      <c r="PGK2" s="154"/>
      <c r="PGL2" s="154"/>
      <c r="PGM2" s="154"/>
      <c r="PGN2" s="154"/>
      <c r="PGO2" s="154"/>
      <c r="PGP2" s="154"/>
      <c r="PGQ2" s="154"/>
      <c r="PGR2" s="154"/>
      <c r="PGS2" s="154"/>
      <c r="PGT2" s="154"/>
      <c r="PGU2" s="154"/>
      <c r="PGV2" s="154"/>
      <c r="PGW2" s="154"/>
      <c r="PGX2" s="154"/>
      <c r="PGY2" s="154"/>
      <c r="PGZ2" s="154"/>
      <c r="PHA2" s="154"/>
      <c r="PHB2" s="154"/>
      <c r="PHC2" s="154"/>
      <c r="PHD2" s="154"/>
      <c r="PHE2" s="154"/>
      <c r="PHF2" s="154"/>
      <c r="PHG2" s="154"/>
      <c r="PHH2" s="154"/>
      <c r="PHI2" s="154"/>
      <c r="PHJ2" s="154"/>
      <c r="PHK2" s="154"/>
      <c r="PHL2" s="154"/>
      <c r="PHM2" s="154"/>
      <c r="PHN2" s="154"/>
      <c r="PHO2" s="154"/>
      <c r="PHP2" s="154"/>
      <c r="PHQ2" s="154"/>
      <c r="PHR2" s="154"/>
      <c r="PHS2" s="154"/>
      <c r="PHT2" s="154"/>
      <c r="PHU2" s="154"/>
      <c r="PHV2" s="154"/>
      <c r="PHW2" s="154"/>
      <c r="PHX2" s="154"/>
      <c r="PHY2" s="154"/>
      <c r="PHZ2" s="154"/>
      <c r="PIA2" s="154"/>
      <c r="PIB2" s="154"/>
      <c r="PIC2" s="154"/>
      <c r="PID2" s="154"/>
      <c r="PIE2" s="154"/>
      <c r="PIF2" s="154"/>
      <c r="PIG2" s="154"/>
      <c r="PIH2" s="154"/>
      <c r="PII2" s="154"/>
      <c r="PIJ2" s="154"/>
      <c r="PIK2" s="154"/>
      <c r="PIL2" s="154"/>
      <c r="PIM2" s="154"/>
      <c r="PIN2" s="154"/>
      <c r="PIO2" s="154"/>
      <c r="PIP2" s="154"/>
      <c r="PIQ2" s="154"/>
      <c r="PIR2" s="154"/>
      <c r="PIS2" s="154"/>
      <c r="PIT2" s="154"/>
      <c r="PIU2" s="154"/>
      <c r="PIV2" s="154"/>
      <c r="PIW2" s="154"/>
      <c r="PIX2" s="154"/>
      <c r="PIY2" s="154"/>
      <c r="PIZ2" s="154"/>
      <c r="PJA2" s="154"/>
      <c r="PJB2" s="154"/>
      <c r="PJC2" s="154"/>
      <c r="PJD2" s="154"/>
      <c r="PJE2" s="154"/>
      <c r="PJF2" s="154"/>
      <c r="PJG2" s="154"/>
      <c r="PJH2" s="154"/>
      <c r="PJI2" s="154"/>
      <c r="PJJ2" s="154"/>
      <c r="PJK2" s="154"/>
      <c r="PJL2" s="154"/>
      <c r="PJM2" s="154"/>
      <c r="PJN2" s="154"/>
      <c r="PJO2" s="154"/>
      <c r="PJP2" s="154"/>
      <c r="PJQ2" s="154"/>
      <c r="PJR2" s="154"/>
      <c r="PJS2" s="154"/>
      <c r="PJT2" s="154"/>
      <c r="PJU2" s="154"/>
      <c r="PJV2" s="154"/>
      <c r="PJW2" s="154"/>
      <c r="PJX2" s="154"/>
      <c r="PJY2" s="154"/>
      <c r="PJZ2" s="154"/>
      <c r="PKA2" s="154"/>
      <c r="PKB2" s="154"/>
      <c r="PKC2" s="154"/>
      <c r="PKD2" s="154"/>
      <c r="PKE2" s="154"/>
      <c r="PKF2" s="154"/>
      <c r="PKG2" s="154"/>
      <c r="PKH2" s="154"/>
      <c r="PKI2" s="154"/>
      <c r="PKJ2" s="154"/>
      <c r="PKK2" s="154"/>
      <c r="PKL2" s="154"/>
      <c r="PKM2" s="154"/>
      <c r="PKN2" s="154"/>
      <c r="PKO2" s="154"/>
      <c r="PKP2" s="154"/>
      <c r="PKQ2" s="154"/>
      <c r="PKR2" s="154"/>
      <c r="PKS2" s="154"/>
      <c r="PKT2" s="154"/>
      <c r="PKU2" s="154"/>
      <c r="PKV2" s="154"/>
      <c r="PKW2" s="154"/>
      <c r="PKX2" s="154"/>
      <c r="PKY2" s="154"/>
      <c r="PKZ2" s="154"/>
      <c r="PLA2" s="154"/>
      <c r="PLB2" s="154"/>
      <c r="PLC2" s="154"/>
      <c r="PLD2" s="154"/>
      <c r="PLE2" s="154"/>
      <c r="PLF2" s="154"/>
      <c r="PLG2" s="154"/>
      <c r="PLH2" s="154"/>
      <c r="PLI2" s="154"/>
      <c r="PLJ2" s="154"/>
      <c r="PLK2" s="154"/>
      <c r="PLL2" s="154"/>
      <c r="PLM2" s="154"/>
      <c r="PLN2" s="154"/>
      <c r="PLO2" s="154"/>
      <c r="PLP2" s="154"/>
      <c r="PLQ2" s="154"/>
      <c r="PLR2" s="154"/>
      <c r="PLS2" s="154"/>
      <c r="PLT2" s="154"/>
      <c r="PLU2" s="154"/>
      <c r="PLV2" s="154"/>
      <c r="PLW2" s="154"/>
      <c r="PLX2" s="154"/>
      <c r="PLY2" s="154"/>
      <c r="PLZ2" s="154"/>
      <c r="PMA2" s="154"/>
      <c r="PMB2" s="154"/>
      <c r="PMC2" s="154"/>
      <c r="PMD2" s="154"/>
      <c r="PME2" s="154"/>
      <c r="PMF2" s="154"/>
      <c r="PMG2" s="154"/>
      <c r="PMH2" s="154"/>
      <c r="PMI2" s="154"/>
      <c r="PMJ2" s="154"/>
      <c r="PMK2" s="154"/>
      <c r="PML2" s="154"/>
      <c r="PMM2" s="154"/>
      <c r="PMN2" s="154"/>
      <c r="PMO2" s="154"/>
      <c r="PMP2" s="154"/>
      <c r="PMQ2" s="154"/>
      <c r="PMR2" s="154"/>
      <c r="PMS2" s="154"/>
      <c r="PMT2" s="154"/>
      <c r="PMU2" s="154"/>
      <c r="PMV2" s="154"/>
      <c r="PMW2" s="154"/>
      <c r="PMX2" s="154"/>
      <c r="PMY2" s="154"/>
      <c r="PMZ2" s="154"/>
      <c r="PNA2" s="154"/>
      <c r="PNB2" s="154"/>
      <c r="PNC2" s="154"/>
      <c r="PND2" s="154"/>
      <c r="PNE2" s="154"/>
      <c r="PNF2" s="154"/>
      <c r="PNG2" s="154"/>
      <c r="PNH2" s="154"/>
      <c r="PNI2" s="154"/>
      <c r="PNJ2" s="154"/>
      <c r="PNK2" s="154"/>
      <c r="PNL2" s="154"/>
      <c r="PNM2" s="154"/>
      <c r="PNN2" s="154"/>
      <c r="PNO2" s="154"/>
      <c r="PNP2" s="154"/>
      <c r="PNQ2" s="154"/>
      <c r="PNR2" s="154"/>
      <c r="PNS2" s="154"/>
      <c r="PNT2" s="154"/>
      <c r="PNU2" s="154"/>
      <c r="PNV2" s="154"/>
      <c r="PNW2" s="154"/>
      <c r="PNX2" s="154"/>
      <c r="PNY2" s="154"/>
      <c r="PNZ2" s="154"/>
      <c r="POA2" s="154"/>
      <c r="POB2" s="154"/>
      <c r="POC2" s="154"/>
      <c r="POD2" s="154"/>
      <c r="POE2" s="154"/>
      <c r="POF2" s="154"/>
      <c r="POG2" s="154"/>
      <c r="POH2" s="154"/>
      <c r="POI2" s="154"/>
      <c r="POJ2" s="154"/>
      <c r="POK2" s="154"/>
      <c r="POL2" s="154"/>
      <c r="POM2" s="154"/>
      <c r="PON2" s="154"/>
      <c r="POO2" s="154"/>
      <c r="POP2" s="154"/>
      <c r="POQ2" s="154"/>
      <c r="POR2" s="154"/>
      <c r="POS2" s="154"/>
      <c r="POT2" s="154"/>
      <c r="POU2" s="154"/>
      <c r="POV2" s="154"/>
      <c r="POW2" s="154"/>
      <c r="POX2" s="154"/>
      <c r="POY2" s="154"/>
      <c r="POZ2" s="154"/>
      <c r="PPA2" s="154"/>
      <c r="PPB2" s="154"/>
      <c r="PPC2" s="154"/>
      <c r="PPD2" s="154"/>
      <c r="PPE2" s="154"/>
      <c r="PPF2" s="154"/>
      <c r="PPG2" s="154"/>
      <c r="PPH2" s="154"/>
      <c r="PPI2" s="154"/>
      <c r="PPJ2" s="154"/>
      <c r="PPK2" s="154"/>
      <c r="PPL2" s="154"/>
      <c r="PPM2" s="154"/>
      <c r="PPN2" s="154"/>
      <c r="PPO2" s="154"/>
      <c r="PPP2" s="154"/>
      <c r="PPQ2" s="154"/>
      <c r="PPR2" s="154"/>
      <c r="PPS2" s="154"/>
      <c r="PPT2" s="154"/>
      <c r="PPU2" s="154"/>
      <c r="PPV2" s="154"/>
      <c r="PPW2" s="154"/>
      <c r="PPX2" s="154"/>
      <c r="PPY2" s="154"/>
      <c r="PPZ2" s="154"/>
      <c r="PQA2" s="154"/>
      <c r="PQB2" s="154"/>
      <c r="PQC2" s="154"/>
      <c r="PQD2" s="154"/>
      <c r="PQE2" s="154"/>
      <c r="PQF2" s="154"/>
      <c r="PQG2" s="154"/>
      <c r="PQH2" s="154"/>
      <c r="PQI2" s="154"/>
      <c r="PQJ2" s="154"/>
      <c r="PQK2" s="154"/>
      <c r="PQL2" s="154"/>
      <c r="PQM2" s="154"/>
      <c r="PQN2" s="154"/>
      <c r="PQO2" s="154"/>
      <c r="PQP2" s="154"/>
      <c r="PQQ2" s="154"/>
      <c r="PQR2" s="154"/>
      <c r="PQS2" s="154"/>
      <c r="PQT2" s="154"/>
      <c r="PQU2" s="154"/>
      <c r="PQV2" s="154"/>
      <c r="PQW2" s="154"/>
      <c r="PQX2" s="154"/>
      <c r="PQY2" s="154"/>
      <c r="PQZ2" s="154"/>
      <c r="PRA2" s="154"/>
      <c r="PRB2" s="154"/>
      <c r="PRC2" s="154"/>
      <c r="PRD2" s="154"/>
      <c r="PRE2" s="154"/>
      <c r="PRF2" s="154"/>
      <c r="PRG2" s="154"/>
      <c r="PRH2" s="154"/>
      <c r="PRI2" s="154"/>
      <c r="PRJ2" s="154"/>
      <c r="PRK2" s="154"/>
      <c r="PRL2" s="154"/>
      <c r="PRM2" s="154"/>
      <c r="PRN2" s="154"/>
      <c r="PRO2" s="154"/>
      <c r="PRP2" s="154"/>
      <c r="PRQ2" s="154"/>
      <c r="PRR2" s="154"/>
      <c r="PRS2" s="154"/>
      <c r="PRT2" s="154"/>
      <c r="PRU2" s="154"/>
      <c r="PRV2" s="154"/>
      <c r="PRW2" s="154"/>
      <c r="PRX2" s="154"/>
      <c r="PRY2" s="154"/>
      <c r="PRZ2" s="154"/>
      <c r="PSA2" s="154"/>
      <c r="PSB2" s="154"/>
      <c r="PSC2" s="154"/>
      <c r="PSD2" s="154"/>
      <c r="PSE2" s="154"/>
      <c r="PSF2" s="154"/>
      <c r="PSG2" s="154"/>
      <c r="PSH2" s="154"/>
      <c r="PSI2" s="154"/>
      <c r="PSJ2" s="154"/>
      <c r="PSK2" s="154"/>
      <c r="PSL2" s="154"/>
      <c r="PSM2" s="154"/>
      <c r="PSN2" s="154"/>
      <c r="PSO2" s="154"/>
      <c r="PSP2" s="154"/>
      <c r="PSQ2" s="154"/>
      <c r="PSR2" s="154"/>
      <c r="PSS2" s="154"/>
      <c r="PST2" s="154"/>
      <c r="PSU2" s="154"/>
      <c r="PSV2" s="154"/>
      <c r="PSW2" s="154"/>
      <c r="PSX2" s="154"/>
      <c r="PSY2" s="154"/>
      <c r="PSZ2" s="154"/>
      <c r="PTA2" s="154"/>
      <c r="PTB2" s="154"/>
      <c r="PTC2" s="154"/>
      <c r="PTD2" s="154"/>
      <c r="PTE2" s="154"/>
      <c r="PTF2" s="154"/>
      <c r="PTG2" s="154"/>
      <c r="PTH2" s="154"/>
      <c r="PTI2" s="154"/>
      <c r="PTJ2" s="154"/>
      <c r="PTK2" s="154"/>
      <c r="PTL2" s="154"/>
      <c r="PTM2" s="154"/>
      <c r="PTN2" s="154"/>
      <c r="PTO2" s="154"/>
      <c r="PTP2" s="154"/>
      <c r="PTQ2" s="154"/>
      <c r="PTR2" s="154"/>
      <c r="PTS2" s="154"/>
      <c r="PTT2" s="154"/>
      <c r="PTU2" s="154"/>
      <c r="PTV2" s="154"/>
      <c r="PTW2" s="154"/>
      <c r="PTX2" s="154"/>
      <c r="PTY2" s="154"/>
      <c r="PTZ2" s="154"/>
      <c r="PUA2" s="154"/>
      <c r="PUB2" s="154"/>
      <c r="PUC2" s="154"/>
      <c r="PUD2" s="154"/>
      <c r="PUE2" s="154"/>
      <c r="PUF2" s="154"/>
      <c r="PUG2" s="154"/>
      <c r="PUH2" s="154"/>
      <c r="PUI2" s="154"/>
      <c r="PUJ2" s="154"/>
      <c r="PUK2" s="154"/>
      <c r="PUL2" s="154"/>
      <c r="PUM2" s="154"/>
      <c r="PUN2" s="154"/>
      <c r="PUO2" s="154"/>
      <c r="PUP2" s="154"/>
      <c r="PUQ2" s="154"/>
      <c r="PUR2" s="154"/>
      <c r="PUS2" s="154"/>
      <c r="PUT2" s="154"/>
      <c r="PUU2" s="154"/>
      <c r="PUV2" s="154"/>
      <c r="PUW2" s="154"/>
      <c r="PUX2" s="154"/>
      <c r="PUY2" s="154"/>
      <c r="PUZ2" s="154"/>
      <c r="PVA2" s="154"/>
      <c r="PVB2" s="154"/>
      <c r="PVC2" s="154"/>
      <c r="PVD2" s="154"/>
      <c r="PVE2" s="154"/>
      <c r="PVF2" s="154"/>
      <c r="PVG2" s="154"/>
      <c r="PVH2" s="154"/>
      <c r="PVI2" s="154"/>
      <c r="PVJ2" s="154"/>
      <c r="PVK2" s="154"/>
      <c r="PVL2" s="154"/>
      <c r="PVM2" s="154"/>
      <c r="PVN2" s="154"/>
      <c r="PVO2" s="154"/>
      <c r="PVP2" s="154"/>
      <c r="PVQ2" s="154"/>
      <c r="PVR2" s="154"/>
      <c r="PVS2" s="154"/>
      <c r="PVT2" s="154"/>
      <c r="PVU2" s="154"/>
      <c r="PVV2" s="154"/>
      <c r="PVW2" s="154"/>
      <c r="PVX2" s="154"/>
      <c r="PVY2" s="154"/>
      <c r="PVZ2" s="154"/>
      <c r="PWA2" s="154"/>
      <c r="PWB2" s="154"/>
      <c r="PWC2" s="154"/>
      <c r="PWD2" s="154"/>
      <c r="PWE2" s="154"/>
      <c r="PWF2" s="154"/>
      <c r="PWG2" s="154"/>
      <c r="PWH2" s="154"/>
      <c r="PWI2" s="154"/>
      <c r="PWJ2" s="154"/>
      <c r="PWK2" s="154"/>
      <c r="PWL2" s="154"/>
      <c r="PWM2" s="154"/>
      <c r="PWN2" s="154"/>
      <c r="PWO2" s="154"/>
      <c r="PWP2" s="154"/>
      <c r="PWQ2" s="154"/>
      <c r="PWR2" s="154"/>
      <c r="PWS2" s="154"/>
      <c r="PWT2" s="154"/>
      <c r="PWU2" s="154"/>
      <c r="PWV2" s="154"/>
      <c r="PWW2" s="154"/>
      <c r="PWX2" s="154"/>
      <c r="PWY2" s="154"/>
      <c r="PWZ2" s="154"/>
      <c r="PXA2" s="154"/>
      <c r="PXB2" s="154"/>
      <c r="PXC2" s="154"/>
      <c r="PXD2" s="154"/>
      <c r="PXE2" s="154"/>
      <c r="PXF2" s="154"/>
      <c r="PXG2" s="154"/>
      <c r="PXH2" s="154"/>
      <c r="PXI2" s="154"/>
      <c r="PXJ2" s="154"/>
      <c r="PXK2" s="154"/>
      <c r="PXL2" s="154"/>
      <c r="PXM2" s="154"/>
      <c r="PXN2" s="154"/>
      <c r="PXO2" s="154"/>
      <c r="PXP2" s="154"/>
      <c r="PXQ2" s="154"/>
      <c r="PXR2" s="154"/>
      <c r="PXS2" s="154"/>
      <c r="PXT2" s="154"/>
      <c r="PXU2" s="154"/>
      <c r="PXV2" s="154"/>
      <c r="PXW2" s="154"/>
      <c r="PXX2" s="154"/>
      <c r="PXY2" s="154"/>
      <c r="PXZ2" s="154"/>
      <c r="PYA2" s="154"/>
      <c r="PYB2" s="154"/>
      <c r="PYC2" s="154"/>
      <c r="PYD2" s="154"/>
      <c r="PYE2" s="154"/>
      <c r="PYF2" s="154"/>
      <c r="PYG2" s="154"/>
      <c r="PYH2" s="154"/>
      <c r="PYI2" s="154"/>
      <c r="PYJ2" s="154"/>
      <c r="PYK2" s="154"/>
      <c r="PYL2" s="154"/>
      <c r="PYM2" s="154"/>
      <c r="PYN2" s="154"/>
      <c r="PYO2" s="154"/>
      <c r="PYP2" s="154"/>
      <c r="PYQ2" s="154"/>
      <c r="PYR2" s="154"/>
      <c r="PYS2" s="154"/>
      <c r="PYT2" s="154"/>
      <c r="PYU2" s="154"/>
      <c r="PYV2" s="154"/>
      <c r="PYW2" s="154"/>
      <c r="PYX2" s="154"/>
      <c r="PYY2" s="154"/>
      <c r="PYZ2" s="154"/>
      <c r="PZA2" s="154"/>
      <c r="PZB2" s="154"/>
      <c r="PZC2" s="154"/>
      <c r="PZD2" s="154"/>
      <c r="PZE2" s="154"/>
      <c r="PZF2" s="154"/>
      <c r="PZG2" s="154"/>
      <c r="PZH2" s="154"/>
      <c r="PZI2" s="154"/>
      <c r="PZJ2" s="154"/>
      <c r="PZK2" s="154"/>
      <c r="PZL2" s="154"/>
      <c r="PZM2" s="154"/>
      <c r="PZN2" s="154"/>
      <c r="PZO2" s="154"/>
      <c r="PZP2" s="154"/>
      <c r="PZQ2" s="154"/>
      <c r="PZR2" s="154"/>
      <c r="PZS2" s="154"/>
      <c r="PZT2" s="154"/>
      <c r="PZU2" s="154"/>
      <c r="PZV2" s="154"/>
      <c r="PZW2" s="154"/>
      <c r="PZX2" s="154"/>
      <c r="PZY2" s="154"/>
      <c r="PZZ2" s="154"/>
      <c r="QAA2" s="154"/>
      <c r="QAB2" s="154"/>
      <c r="QAC2" s="154"/>
      <c r="QAD2" s="154"/>
      <c r="QAE2" s="154"/>
      <c r="QAF2" s="154"/>
      <c r="QAG2" s="154"/>
      <c r="QAH2" s="154"/>
      <c r="QAI2" s="154"/>
      <c r="QAJ2" s="154"/>
      <c r="QAK2" s="154"/>
      <c r="QAL2" s="154"/>
      <c r="QAM2" s="154"/>
      <c r="QAN2" s="154"/>
      <c r="QAO2" s="154"/>
      <c r="QAP2" s="154"/>
      <c r="QAQ2" s="154"/>
      <c r="QAR2" s="154"/>
      <c r="QAS2" s="154"/>
      <c r="QAT2" s="154"/>
      <c r="QAU2" s="154"/>
      <c r="QAV2" s="154"/>
      <c r="QAW2" s="154"/>
      <c r="QAX2" s="154"/>
      <c r="QAY2" s="154"/>
      <c r="QAZ2" s="154"/>
      <c r="QBA2" s="154"/>
      <c r="QBB2" s="154"/>
      <c r="QBC2" s="154"/>
      <c r="QBD2" s="154"/>
      <c r="QBE2" s="154"/>
      <c r="QBF2" s="154"/>
      <c r="QBG2" s="154"/>
      <c r="QBH2" s="154"/>
      <c r="QBI2" s="154"/>
      <c r="QBJ2" s="154"/>
      <c r="QBK2" s="154"/>
      <c r="QBL2" s="154"/>
      <c r="QBM2" s="154"/>
      <c r="QBN2" s="154"/>
      <c r="QBO2" s="154"/>
      <c r="QBP2" s="154"/>
      <c r="QBQ2" s="154"/>
      <c r="QBR2" s="154"/>
      <c r="QBS2" s="154"/>
      <c r="QBT2" s="154"/>
      <c r="QBU2" s="154"/>
      <c r="QBV2" s="154"/>
      <c r="QBW2" s="154"/>
      <c r="QBX2" s="154"/>
      <c r="QBY2" s="154"/>
      <c r="QBZ2" s="154"/>
      <c r="QCA2" s="154"/>
      <c r="QCB2" s="154"/>
      <c r="QCC2" s="154"/>
      <c r="QCD2" s="154"/>
      <c r="QCE2" s="154"/>
      <c r="QCF2" s="154"/>
      <c r="QCG2" s="154"/>
      <c r="QCH2" s="154"/>
      <c r="QCI2" s="154"/>
      <c r="QCJ2" s="154"/>
      <c r="QCK2" s="154"/>
      <c r="QCL2" s="154"/>
      <c r="QCM2" s="154"/>
      <c r="QCN2" s="154"/>
      <c r="QCO2" s="154"/>
      <c r="QCP2" s="154"/>
      <c r="QCQ2" s="154"/>
      <c r="QCR2" s="154"/>
      <c r="QCS2" s="154"/>
      <c r="QCT2" s="154"/>
      <c r="QCU2" s="154"/>
      <c r="QCV2" s="154"/>
      <c r="QCW2" s="154"/>
      <c r="QCX2" s="154"/>
      <c r="QCY2" s="154"/>
      <c r="QCZ2" s="154"/>
      <c r="QDA2" s="154"/>
      <c r="QDB2" s="154"/>
      <c r="QDC2" s="154"/>
      <c r="QDD2" s="154"/>
      <c r="QDE2" s="154"/>
      <c r="QDF2" s="154"/>
      <c r="QDG2" s="154"/>
      <c r="QDH2" s="154"/>
      <c r="QDI2" s="154"/>
      <c r="QDJ2" s="154"/>
      <c r="QDK2" s="154"/>
      <c r="QDL2" s="154"/>
      <c r="QDM2" s="154"/>
      <c r="QDN2" s="154"/>
      <c r="QDO2" s="154"/>
      <c r="QDP2" s="154"/>
      <c r="QDQ2" s="154"/>
      <c r="QDR2" s="154"/>
      <c r="QDS2" s="154"/>
      <c r="QDT2" s="154"/>
      <c r="QDU2" s="154"/>
      <c r="QDV2" s="154"/>
      <c r="QDW2" s="154"/>
      <c r="QDX2" s="154"/>
      <c r="QDY2" s="154"/>
      <c r="QDZ2" s="154"/>
      <c r="QEA2" s="154"/>
      <c r="QEB2" s="154"/>
      <c r="QEC2" s="154"/>
      <c r="QED2" s="154"/>
      <c r="QEE2" s="154"/>
      <c r="QEF2" s="154"/>
      <c r="QEG2" s="154"/>
      <c r="QEH2" s="154"/>
      <c r="QEI2" s="154"/>
      <c r="QEJ2" s="154"/>
      <c r="QEK2" s="154"/>
      <c r="QEL2" s="154"/>
      <c r="QEM2" s="154"/>
      <c r="QEN2" s="154"/>
      <c r="QEO2" s="154"/>
      <c r="QEP2" s="154"/>
      <c r="QEQ2" s="154"/>
      <c r="QER2" s="154"/>
      <c r="QES2" s="154"/>
      <c r="QET2" s="154"/>
      <c r="QEU2" s="154"/>
      <c r="QEV2" s="154"/>
      <c r="QEW2" s="154"/>
      <c r="QEX2" s="154"/>
      <c r="QEY2" s="154"/>
      <c r="QEZ2" s="154"/>
      <c r="QFA2" s="154"/>
      <c r="QFB2" s="154"/>
      <c r="QFC2" s="154"/>
      <c r="QFD2" s="154"/>
      <c r="QFE2" s="154"/>
      <c r="QFF2" s="154"/>
      <c r="QFG2" s="154"/>
      <c r="QFH2" s="154"/>
      <c r="QFI2" s="154"/>
      <c r="QFJ2" s="154"/>
      <c r="QFK2" s="154"/>
      <c r="QFL2" s="154"/>
      <c r="QFM2" s="154"/>
      <c r="QFN2" s="154"/>
      <c r="QFO2" s="154"/>
      <c r="QFP2" s="154"/>
      <c r="QFQ2" s="154"/>
      <c r="QFR2" s="154"/>
      <c r="QFS2" s="154"/>
      <c r="QFT2" s="154"/>
      <c r="QFU2" s="154"/>
      <c r="QFV2" s="154"/>
      <c r="QFW2" s="154"/>
      <c r="QFX2" s="154"/>
      <c r="QFY2" s="154"/>
      <c r="QFZ2" s="154"/>
      <c r="QGA2" s="154"/>
      <c r="QGB2" s="154"/>
      <c r="QGC2" s="154"/>
      <c r="QGD2" s="154"/>
      <c r="QGE2" s="154"/>
      <c r="QGF2" s="154"/>
      <c r="QGG2" s="154"/>
      <c r="QGH2" s="154"/>
      <c r="QGI2" s="154"/>
      <c r="QGJ2" s="154"/>
      <c r="QGK2" s="154"/>
      <c r="QGL2" s="154"/>
      <c r="QGM2" s="154"/>
      <c r="QGN2" s="154"/>
      <c r="QGO2" s="154"/>
      <c r="QGP2" s="154"/>
      <c r="QGQ2" s="154"/>
      <c r="QGR2" s="154"/>
      <c r="QGS2" s="154"/>
      <c r="QGT2" s="154"/>
      <c r="QGU2" s="154"/>
      <c r="QGV2" s="154"/>
      <c r="QGW2" s="154"/>
      <c r="QGX2" s="154"/>
      <c r="QGY2" s="154"/>
      <c r="QGZ2" s="154"/>
      <c r="QHA2" s="154"/>
      <c r="QHB2" s="154"/>
      <c r="QHC2" s="154"/>
      <c r="QHD2" s="154"/>
      <c r="QHE2" s="154"/>
      <c r="QHF2" s="154"/>
      <c r="QHG2" s="154"/>
      <c r="QHH2" s="154"/>
      <c r="QHI2" s="154"/>
      <c r="QHJ2" s="154"/>
      <c r="QHK2" s="154"/>
      <c r="QHL2" s="154"/>
      <c r="QHM2" s="154"/>
      <c r="QHN2" s="154"/>
      <c r="QHO2" s="154"/>
      <c r="QHP2" s="154"/>
      <c r="QHQ2" s="154"/>
      <c r="QHR2" s="154"/>
      <c r="QHS2" s="154"/>
      <c r="QHT2" s="154"/>
      <c r="QHU2" s="154"/>
      <c r="QHV2" s="154"/>
      <c r="QHW2" s="154"/>
      <c r="QHX2" s="154"/>
      <c r="QHY2" s="154"/>
      <c r="QHZ2" s="154"/>
      <c r="QIA2" s="154"/>
      <c r="QIB2" s="154"/>
      <c r="QIC2" s="154"/>
      <c r="QID2" s="154"/>
      <c r="QIE2" s="154"/>
      <c r="QIF2" s="154"/>
      <c r="QIG2" s="154"/>
      <c r="QIH2" s="154"/>
      <c r="QII2" s="154"/>
      <c r="QIJ2" s="154"/>
      <c r="QIK2" s="154"/>
      <c r="QIL2" s="154"/>
      <c r="QIM2" s="154"/>
      <c r="QIN2" s="154"/>
      <c r="QIO2" s="154"/>
      <c r="QIP2" s="154"/>
      <c r="QIQ2" s="154"/>
      <c r="QIR2" s="154"/>
      <c r="QIS2" s="154"/>
      <c r="QIT2" s="154"/>
      <c r="QIU2" s="154"/>
      <c r="QIV2" s="154"/>
      <c r="QIW2" s="154"/>
      <c r="QIX2" s="154"/>
      <c r="QIY2" s="154"/>
      <c r="QIZ2" s="154"/>
      <c r="QJA2" s="154"/>
      <c r="QJB2" s="154"/>
      <c r="QJC2" s="154"/>
      <c r="QJD2" s="154"/>
      <c r="QJE2" s="154"/>
      <c r="QJF2" s="154"/>
      <c r="QJG2" s="154"/>
      <c r="QJH2" s="154"/>
      <c r="QJI2" s="154"/>
      <c r="QJJ2" s="154"/>
      <c r="QJK2" s="154"/>
      <c r="QJL2" s="154"/>
      <c r="QJM2" s="154"/>
      <c r="QJN2" s="154"/>
      <c r="QJO2" s="154"/>
      <c r="QJP2" s="154"/>
      <c r="QJQ2" s="154"/>
      <c r="QJR2" s="154"/>
      <c r="QJS2" s="154"/>
      <c r="QJT2" s="154"/>
      <c r="QJU2" s="154"/>
      <c r="QJV2" s="154"/>
      <c r="QJW2" s="154"/>
      <c r="QJX2" s="154"/>
      <c r="QJY2" s="154"/>
      <c r="QJZ2" s="154"/>
      <c r="QKA2" s="154"/>
      <c r="QKB2" s="154"/>
      <c r="QKC2" s="154"/>
      <c r="QKD2" s="154"/>
      <c r="QKE2" s="154"/>
      <c r="QKF2" s="154"/>
      <c r="QKG2" s="154"/>
      <c r="QKH2" s="154"/>
      <c r="QKI2" s="154"/>
      <c r="QKJ2" s="154"/>
      <c r="QKK2" s="154"/>
      <c r="QKL2" s="154"/>
      <c r="QKM2" s="154"/>
      <c r="QKN2" s="154"/>
      <c r="QKO2" s="154"/>
      <c r="QKP2" s="154"/>
      <c r="QKQ2" s="154"/>
      <c r="QKR2" s="154"/>
      <c r="QKS2" s="154"/>
      <c r="QKT2" s="154"/>
      <c r="QKU2" s="154"/>
      <c r="QKV2" s="154"/>
      <c r="QKW2" s="154"/>
      <c r="QKX2" s="154"/>
      <c r="QKY2" s="154"/>
      <c r="QKZ2" s="154"/>
      <c r="QLA2" s="154"/>
      <c r="QLB2" s="154"/>
      <c r="QLC2" s="154"/>
      <c r="QLD2" s="154"/>
      <c r="QLE2" s="154"/>
      <c r="QLF2" s="154"/>
      <c r="QLG2" s="154"/>
      <c r="QLH2" s="154"/>
      <c r="QLI2" s="154"/>
      <c r="QLJ2" s="154"/>
      <c r="QLK2" s="154"/>
      <c r="QLL2" s="154"/>
      <c r="QLM2" s="154"/>
      <c r="QLN2" s="154"/>
      <c r="QLO2" s="154"/>
      <c r="QLP2" s="154"/>
      <c r="QLQ2" s="154"/>
      <c r="QLR2" s="154"/>
      <c r="QLS2" s="154"/>
      <c r="QLT2" s="154"/>
      <c r="QLU2" s="154"/>
      <c r="QLV2" s="154"/>
      <c r="QLW2" s="154"/>
      <c r="QLX2" s="154"/>
      <c r="QLY2" s="154"/>
      <c r="QLZ2" s="154"/>
      <c r="QMA2" s="154"/>
      <c r="QMB2" s="154"/>
      <c r="QMC2" s="154"/>
      <c r="QMD2" s="154"/>
      <c r="QME2" s="154"/>
      <c r="QMF2" s="154"/>
      <c r="QMG2" s="154"/>
      <c r="QMH2" s="154"/>
      <c r="QMI2" s="154"/>
      <c r="QMJ2" s="154"/>
      <c r="QMK2" s="154"/>
      <c r="QML2" s="154"/>
      <c r="QMM2" s="154"/>
      <c r="QMN2" s="154"/>
      <c r="QMO2" s="154"/>
      <c r="QMP2" s="154"/>
      <c r="QMQ2" s="154"/>
      <c r="QMR2" s="154"/>
      <c r="QMS2" s="154"/>
      <c r="QMT2" s="154"/>
      <c r="QMU2" s="154"/>
      <c r="QMV2" s="154"/>
      <c r="QMW2" s="154"/>
      <c r="QMX2" s="154"/>
      <c r="QMY2" s="154"/>
      <c r="QMZ2" s="154"/>
      <c r="QNA2" s="154"/>
      <c r="QNB2" s="154"/>
      <c r="QNC2" s="154"/>
      <c r="QND2" s="154"/>
      <c r="QNE2" s="154"/>
      <c r="QNF2" s="154"/>
      <c r="QNG2" s="154"/>
      <c r="QNH2" s="154"/>
      <c r="QNI2" s="154"/>
      <c r="QNJ2" s="154"/>
      <c r="QNK2" s="154"/>
      <c r="QNL2" s="154"/>
      <c r="QNM2" s="154"/>
      <c r="QNN2" s="154"/>
      <c r="QNO2" s="154"/>
      <c r="QNP2" s="154"/>
      <c r="QNQ2" s="154"/>
      <c r="QNR2" s="154"/>
      <c r="QNS2" s="154"/>
      <c r="QNT2" s="154"/>
      <c r="QNU2" s="154"/>
      <c r="QNV2" s="154"/>
      <c r="QNW2" s="154"/>
      <c r="QNX2" s="154"/>
      <c r="QNY2" s="154"/>
      <c r="QNZ2" s="154"/>
      <c r="QOA2" s="154"/>
      <c r="QOB2" s="154"/>
      <c r="QOC2" s="154"/>
      <c r="QOD2" s="154"/>
      <c r="QOE2" s="154"/>
      <c r="QOF2" s="154"/>
      <c r="QOG2" s="154"/>
      <c r="QOH2" s="154"/>
      <c r="QOI2" s="154"/>
      <c r="QOJ2" s="154"/>
      <c r="QOK2" s="154"/>
      <c r="QOL2" s="154"/>
      <c r="QOM2" s="154"/>
      <c r="QON2" s="154"/>
      <c r="QOO2" s="154"/>
      <c r="QOP2" s="154"/>
      <c r="QOQ2" s="154"/>
      <c r="QOR2" s="154"/>
      <c r="QOS2" s="154"/>
      <c r="QOT2" s="154"/>
      <c r="QOU2" s="154"/>
      <c r="QOV2" s="154"/>
      <c r="QOW2" s="154"/>
      <c r="QOX2" s="154"/>
      <c r="QOY2" s="154"/>
      <c r="QOZ2" s="154"/>
      <c r="QPA2" s="154"/>
      <c r="QPB2" s="154"/>
      <c r="QPC2" s="154"/>
      <c r="QPD2" s="154"/>
      <c r="QPE2" s="154"/>
      <c r="QPF2" s="154"/>
      <c r="QPG2" s="154"/>
      <c r="QPH2" s="154"/>
      <c r="QPI2" s="154"/>
      <c r="QPJ2" s="154"/>
      <c r="QPK2" s="154"/>
      <c r="QPL2" s="154"/>
      <c r="QPM2" s="154"/>
      <c r="QPN2" s="154"/>
      <c r="QPO2" s="154"/>
      <c r="QPP2" s="154"/>
      <c r="QPQ2" s="154"/>
      <c r="QPR2" s="154"/>
      <c r="QPS2" s="154"/>
      <c r="QPT2" s="154"/>
      <c r="QPU2" s="154"/>
      <c r="QPV2" s="154"/>
      <c r="QPW2" s="154"/>
      <c r="QPX2" s="154"/>
      <c r="QPY2" s="154"/>
      <c r="QPZ2" s="154"/>
      <c r="QQA2" s="154"/>
      <c r="QQB2" s="154"/>
      <c r="QQC2" s="154"/>
      <c r="QQD2" s="154"/>
      <c r="QQE2" s="154"/>
      <c r="QQF2" s="154"/>
      <c r="QQG2" s="154"/>
      <c r="QQH2" s="154"/>
      <c r="QQI2" s="154"/>
      <c r="QQJ2" s="154"/>
      <c r="QQK2" s="154"/>
      <c r="QQL2" s="154"/>
      <c r="QQM2" s="154"/>
      <c r="QQN2" s="154"/>
      <c r="QQO2" s="154"/>
      <c r="QQP2" s="154"/>
      <c r="QQQ2" s="154"/>
      <c r="QQR2" s="154"/>
      <c r="QQS2" s="154"/>
      <c r="QQT2" s="154"/>
      <c r="QQU2" s="154"/>
      <c r="QQV2" s="154"/>
      <c r="QQW2" s="154"/>
      <c r="QQX2" s="154"/>
      <c r="QQY2" s="154"/>
      <c r="QQZ2" s="154"/>
      <c r="QRA2" s="154"/>
      <c r="QRB2" s="154"/>
      <c r="QRC2" s="154"/>
      <c r="QRD2" s="154"/>
      <c r="QRE2" s="154"/>
      <c r="QRF2" s="154"/>
      <c r="QRG2" s="154"/>
      <c r="QRH2" s="154"/>
      <c r="QRI2" s="154"/>
      <c r="QRJ2" s="154"/>
      <c r="QRK2" s="154"/>
      <c r="QRL2" s="154"/>
      <c r="QRM2" s="154"/>
      <c r="QRN2" s="154"/>
      <c r="QRO2" s="154"/>
      <c r="QRP2" s="154"/>
      <c r="QRQ2" s="154"/>
      <c r="QRR2" s="154"/>
      <c r="QRS2" s="154"/>
      <c r="QRT2" s="154"/>
      <c r="QRU2" s="154"/>
      <c r="QRV2" s="154"/>
      <c r="QRW2" s="154"/>
      <c r="QRX2" s="154"/>
      <c r="QRY2" s="154"/>
      <c r="QRZ2" s="154"/>
      <c r="QSA2" s="154"/>
      <c r="QSB2" s="154"/>
      <c r="QSC2" s="154"/>
      <c r="QSD2" s="154"/>
      <c r="QSE2" s="154"/>
      <c r="QSF2" s="154"/>
      <c r="QSG2" s="154"/>
      <c r="QSH2" s="154"/>
      <c r="QSI2" s="154"/>
      <c r="QSJ2" s="154"/>
      <c r="QSK2" s="154"/>
      <c r="QSL2" s="154"/>
      <c r="QSM2" s="154"/>
      <c r="QSN2" s="154"/>
      <c r="QSO2" s="154"/>
      <c r="QSP2" s="154"/>
      <c r="QSQ2" s="154"/>
      <c r="QSR2" s="154"/>
      <c r="QSS2" s="154"/>
      <c r="QST2" s="154"/>
      <c r="QSU2" s="154"/>
      <c r="QSV2" s="154"/>
      <c r="QSW2" s="154"/>
      <c r="QSX2" s="154"/>
      <c r="QSY2" s="154"/>
      <c r="QSZ2" s="154"/>
      <c r="QTA2" s="154"/>
      <c r="QTB2" s="154"/>
      <c r="QTC2" s="154"/>
      <c r="QTD2" s="154"/>
      <c r="QTE2" s="154"/>
      <c r="QTF2" s="154"/>
      <c r="QTG2" s="154"/>
      <c r="QTH2" s="154"/>
      <c r="QTI2" s="154"/>
      <c r="QTJ2" s="154"/>
      <c r="QTK2" s="154"/>
      <c r="QTL2" s="154"/>
      <c r="QTM2" s="154"/>
      <c r="QTN2" s="154"/>
      <c r="QTO2" s="154"/>
      <c r="QTP2" s="154"/>
      <c r="QTQ2" s="154"/>
      <c r="QTR2" s="154"/>
      <c r="QTS2" s="154"/>
      <c r="QTT2" s="154"/>
      <c r="QTU2" s="154"/>
      <c r="QTV2" s="154"/>
      <c r="QTW2" s="154"/>
      <c r="QTX2" s="154"/>
      <c r="QTY2" s="154"/>
      <c r="QTZ2" s="154"/>
      <c r="QUA2" s="154"/>
      <c r="QUB2" s="154"/>
      <c r="QUC2" s="154"/>
      <c r="QUD2" s="154"/>
      <c r="QUE2" s="154"/>
      <c r="QUF2" s="154"/>
      <c r="QUG2" s="154"/>
      <c r="QUH2" s="154"/>
      <c r="QUI2" s="154"/>
      <c r="QUJ2" s="154"/>
      <c r="QUK2" s="154"/>
      <c r="QUL2" s="154"/>
      <c r="QUM2" s="154"/>
      <c r="QUN2" s="154"/>
      <c r="QUO2" s="154"/>
      <c r="QUP2" s="154"/>
      <c r="QUQ2" s="154"/>
      <c r="QUR2" s="154"/>
      <c r="QUS2" s="154"/>
      <c r="QUT2" s="154"/>
      <c r="QUU2" s="154"/>
      <c r="QUV2" s="154"/>
      <c r="QUW2" s="154"/>
      <c r="QUX2" s="154"/>
      <c r="QUY2" s="154"/>
      <c r="QUZ2" s="154"/>
      <c r="QVA2" s="154"/>
      <c r="QVB2" s="154"/>
      <c r="QVC2" s="154"/>
      <c r="QVD2" s="154"/>
      <c r="QVE2" s="154"/>
      <c r="QVF2" s="154"/>
      <c r="QVG2" s="154"/>
      <c r="QVH2" s="154"/>
      <c r="QVI2" s="154"/>
      <c r="QVJ2" s="154"/>
      <c r="QVK2" s="154"/>
      <c r="QVL2" s="154"/>
      <c r="QVM2" s="154"/>
      <c r="QVN2" s="154"/>
      <c r="QVO2" s="154"/>
      <c r="QVP2" s="154"/>
      <c r="QVQ2" s="154"/>
      <c r="QVR2" s="154"/>
      <c r="QVS2" s="154"/>
      <c r="QVT2" s="154"/>
      <c r="QVU2" s="154"/>
      <c r="QVV2" s="154"/>
      <c r="QVW2" s="154"/>
      <c r="QVX2" s="154"/>
      <c r="QVY2" s="154"/>
      <c r="QVZ2" s="154"/>
      <c r="QWA2" s="154"/>
      <c r="QWB2" s="154"/>
      <c r="QWC2" s="154"/>
      <c r="QWD2" s="154"/>
      <c r="QWE2" s="154"/>
      <c r="QWF2" s="154"/>
      <c r="QWG2" s="154"/>
      <c r="QWH2" s="154"/>
      <c r="QWI2" s="154"/>
      <c r="QWJ2" s="154"/>
      <c r="QWK2" s="154"/>
      <c r="QWL2" s="154"/>
      <c r="QWM2" s="154"/>
      <c r="QWN2" s="154"/>
      <c r="QWO2" s="154"/>
      <c r="QWP2" s="154"/>
      <c r="QWQ2" s="154"/>
      <c r="QWR2" s="154"/>
      <c r="QWS2" s="154"/>
      <c r="QWT2" s="154"/>
      <c r="QWU2" s="154"/>
      <c r="QWV2" s="154"/>
      <c r="QWW2" s="154"/>
      <c r="QWX2" s="154"/>
      <c r="QWY2" s="154"/>
      <c r="QWZ2" s="154"/>
      <c r="QXA2" s="154"/>
      <c r="QXB2" s="154"/>
      <c r="QXC2" s="154"/>
      <c r="QXD2" s="154"/>
      <c r="QXE2" s="154"/>
      <c r="QXF2" s="154"/>
      <c r="QXG2" s="154"/>
      <c r="QXH2" s="154"/>
      <c r="QXI2" s="154"/>
      <c r="QXJ2" s="154"/>
      <c r="QXK2" s="154"/>
      <c r="QXL2" s="154"/>
      <c r="QXM2" s="154"/>
      <c r="QXN2" s="154"/>
      <c r="QXO2" s="154"/>
      <c r="QXP2" s="154"/>
      <c r="QXQ2" s="154"/>
      <c r="QXR2" s="154"/>
      <c r="QXS2" s="154"/>
      <c r="QXT2" s="154"/>
      <c r="QXU2" s="154"/>
      <c r="QXV2" s="154"/>
      <c r="QXW2" s="154"/>
      <c r="QXX2" s="154"/>
      <c r="QXY2" s="154"/>
      <c r="QXZ2" s="154"/>
      <c r="QYA2" s="154"/>
      <c r="QYB2" s="154"/>
      <c r="QYC2" s="154"/>
      <c r="QYD2" s="154"/>
      <c r="QYE2" s="154"/>
      <c r="QYF2" s="154"/>
      <c r="QYG2" s="154"/>
      <c r="QYH2" s="154"/>
      <c r="QYI2" s="154"/>
      <c r="QYJ2" s="154"/>
      <c r="QYK2" s="154"/>
      <c r="QYL2" s="154"/>
      <c r="QYM2" s="154"/>
      <c r="QYN2" s="154"/>
      <c r="QYO2" s="154"/>
      <c r="QYP2" s="154"/>
      <c r="QYQ2" s="154"/>
      <c r="QYR2" s="154"/>
      <c r="QYS2" s="154"/>
      <c r="QYT2" s="154"/>
      <c r="QYU2" s="154"/>
      <c r="QYV2" s="154"/>
      <c r="QYW2" s="154"/>
      <c r="QYX2" s="154"/>
      <c r="QYY2" s="154"/>
      <c r="QYZ2" s="154"/>
      <c r="QZA2" s="154"/>
      <c r="QZB2" s="154"/>
      <c r="QZC2" s="154"/>
      <c r="QZD2" s="154"/>
      <c r="QZE2" s="154"/>
      <c r="QZF2" s="154"/>
      <c r="QZG2" s="154"/>
      <c r="QZH2" s="154"/>
      <c r="QZI2" s="154"/>
      <c r="QZJ2" s="154"/>
      <c r="QZK2" s="154"/>
      <c r="QZL2" s="154"/>
      <c r="QZM2" s="154"/>
      <c r="QZN2" s="154"/>
      <c r="QZO2" s="154"/>
      <c r="QZP2" s="154"/>
      <c r="QZQ2" s="154"/>
      <c r="QZR2" s="154"/>
      <c r="QZS2" s="154"/>
      <c r="QZT2" s="154"/>
      <c r="QZU2" s="154"/>
      <c r="QZV2" s="154"/>
      <c r="QZW2" s="154"/>
      <c r="QZX2" s="154"/>
      <c r="QZY2" s="154"/>
      <c r="QZZ2" s="154"/>
      <c r="RAA2" s="154"/>
      <c r="RAB2" s="154"/>
      <c r="RAC2" s="154"/>
      <c r="RAD2" s="154"/>
      <c r="RAE2" s="154"/>
      <c r="RAF2" s="154"/>
      <c r="RAG2" s="154"/>
      <c r="RAH2" s="154"/>
      <c r="RAI2" s="154"/>
      <c r="RAJ2" s="154"/>
      <c r="RAK2" s="154"/>
      <c r="RAL2" s="154"/>
      <c r="RAM2" s="154"/>
      <c r="RAN2" s="154"/>
      <c r="RAO2" s="154"/>
      <c r="RAP2" s="154"/>
      <c r="RAQ2" s="154"/>
      <c r="RAR2" s="154"/>
      <c r="RAS2" s="154"/>
      <c r="RAT2" s="154"/>
      <c r="RAU2" s="154"/>
      <c r="RAV2" s="154"/>
      <c r="RAW2" s="154"/>
      <c r="RAX2" s="154"/>
      <c r="RAY2" s="154"/>
      <c r="RAZ2" s="154"/>
      <c r="RBA2" s="154"/>
      <c r="RBB2" s="154"/>
      <c r="RBC2" s="154"/>
      <c r="RBD2" s="154"/>
      <c r="RBE2" s="154"/>
      <c r="RBF2" s="154"/>
      <c r="RBG2" s="154"/>
      <c r="RBH2" s="154"/>
      <c r="RBI2" s="154"/>
      <c r="RBJ2" s="154"/>
      <c r="RBK2" s="154"/>
      <c r="RBL2" s="154"/>
      <c r="RBM2" s="154"/>
      <c r="RBN2" s="154"/>
      <c r="RBO2" s="154"/>
      <c r="RBP2" s="154"/>
      <c r="RBQ2" s="154"/>
      <c r="RBR2" s="154"/>
      <c r="RBS2" s="154"/>
      <c r="RBT2" s="154"/>
      <c r="RBU2" s="154"/>
      <c r="RBV2" s="154"/>
      <c r="RBW2" s="154"/>
      <c r="RBX2" s="154"/>
      <c r="RBY2" s="154"/>
      <c r="RBZ2" s="154"/>
      <c r="RCA2" s="154"/>
      <c r="RCB2" s="154"/>
      <c r="RCC2" s="154"/>
      <c r="RCD2" s="154"/>
      <c r="RCE2" s="154"/>
      <c r="RCF2" s="154"/>
      <c r="RCG2" s="154"/>
      <c r="RCH2" s="154"/>
      <c r="RCI2" s="154"/>
      <c r="RCJ2" s="154"/>
      <c r="RCK2" s="154"/>
      <c r="RCL2" s="154"/>
      <c r="RCM2" s="154"/>
      <c r="RCN2" s="154"/>
      <c r="RCO2" s="154"/>
      <c r="RCP2" s="154"/>
      <c r="RCQ2" s="154"/>
      <c r="RCR2" s="154"/>
      <c r="RCS2" s="154"/>
      <c r="RCT2" s="154"/>
      <c r="RCU2" s="154"/>
      <c r="RCV2" s="154"/>
      <c r="RCW2" s="154"/>
      <c r="RCX2" s="154"/>
      <c r="RCY2" s="154"/>
      <c r="RCZ2" s="154"/>
      <c r="RDA2" s="154"/>
      <c r="RDB2" s="154"/>
      <c r="RDC2" s="154"/>
      <c r="RDD2" s="154"/>
      <c r="RDE2" s="154"/>
      <c r="RDF2" s="154"/>
      <c r="RDG2" s="154"/>
      <c r="RDH2" s="154"/>
      <c r="RDI2" s="154"/>
      <c r="RDJ2" s="154"/>
      <c r="RDK2" s="154"/>
      <c r="RDL2" s="154"/>
      <c r="RDM2" s="154"/>
      <c r="RDN2" s="154"/>
      <c r="RDO2" s="154"/>
      <c r="RDP2" s="154"/>
      <c r="RDQ2" s="154"/>
      <c r="RDR2" s="154"/>
      <c r="RDS2" s="154"/>
      <c r="RDT2" s="154"/>
      <c r="RDU2" s="154"/>
      <c r="RDV2" s="154"/>
      <c r="RDW2" s="154"/>
      <c r="RDX2" s="154"/>
      <c r="RDY2" s="154"/>
      <c r="RDZ2" s="154"/>
      <c r="REA2" s="154"/>
      <c r="REB2" s="154"/>
      <c r="REC2" s="154"/>
      <c r="RED2" s="154"/>
      <c r="REE2" s="154"/>
      <c r="REF2" s="154"/>
      <c r="REG2" s="154"/>
      <c r="REH2" s="154"/>
      <c r="REI2" s="154"/>
      <c r="REJ2" s="154"/>
      <c r="REK2" s="154"/>
      <c r="REL2" s="154"/>
      <c r="REM2" s="154"/>
      <c r="REN2" s="154"/>
      <c r="REO2" s="154"/>
      <c r="REP2" s="154"/>
      <c r="REQ2" s="154"/>
      <c r="RER2" s="154"/>
      <c r="RES2" s="154"/>
      <c r="RET2" s="154"/>
      <c r="REU2" s="154"/>
      <c r="REV2" s="154"/>
      <c r="REW2" s="154"/>
      <c r="REX2" s="154"/>
      <c r="REY2" s="154"/>
      <c r="REZ2" s="154"/>
      <c r="RFA2" s="154"/>
      <c r="RFB2" s="154"/>
      <c r="RFC2" s="154"/>
      <c r="RFD2" s="154"/>
      <c r="RFE2" s="154"/>
      <c r="RFF2" s="154"/>
      <c r="RFG2" s="154"/>
      <c r="RFH2" s="154"/>
      <c r="RFI2" s="154"/>
      <c r="RFJ2" s="154"/>
      <c r="RFK2" s="154"/>
      <c r="RFL2" s="154"/>
      <c r="RFM2" s="154"/>
      <c r="RFN2" s="154"/>
      <c r="RFO2" s="154"/>
      <c r="RFP2" s="154"/>
      <c r="RFQ2" s="154"/>
      <c r="RFR2" s="154"/>
      <c r="RFS2" s="154"/>
      <c r="RFT2" s="154"/>
      <c r="RFU2" s="154"/>
      <c r="RFV2" s="154"/>
      <c r="RFW2" s="154"/>
      <c r="RFX2" s="154"/>
      <c r="RFY2" s="154"/>
      <c r="RFZ2" s="154"/>
      <c r="RGA2" s="154"/>
      <c r="RGB2" s="154"/>
      <c r="RGC2" s="154"/>
      <c r="RGD2" s="154"/>
      <c r="RGE2" s="154"/>
      <c r="RGF2" s="154"/>
      <c r="RGG2" s="154"/>
      <c r="RGH2" s="154"/>
      <c r="RGI2" s="154"/>
      <c r="RGJ2" s="154"/>
      <c r="RGK2" s="154"/>
      <c r="RGL2" s="154"/>
      <c r="RGM2" s="154"/>
      <c r="RGN2" s="154"/>
      <c r="RGO2" s="154"/>
      <c r="RGP2" s="154"/>
      <c r="RGQ2" s="154"/>
      <c r="RGR2" s="154"/>
      <c r="RGS2" s="154"/>
      <c r="RGT2" s="154"/>
      <c r="RGU2" s="154"/>
      <c r="RGV2" s="154"/>
      <c r="RGW2" s="154"/>
      <c r="RGX2" s="154"/>
      <c r="RGY2" s="154"/>
      <c r="RGZ2" s="154"/>
      <c r="RHA2" s="154"/>
      <c r="RHB2" s="154"/>
      <c r="RHC2" s="154"/>
      <c r="RHD2" s="154"/>
      <c r="RHE2" s="154"/>
      <c r="RHF2" s="154"/>
      <c r="RHG2" s="154"/>
      <c r="RHH2" s="154"/>
      <c r="RHI2" s="154"/>
      <c r="RHJ2" s="154"/>
      <c r="RHK2" s="154"/>
      <c r="RHL2" s="154"/>
      <c r="RHM2" s="154"/>
      <c r="RHN2" s="154"/>
      <c r="RHO2" s="154"/>
      <c r="RHP2" s="154"/>
      <c r="RHQ2" s="154"/>
      <c r="RHR2" s="154"/>
      <c r="RHS2" s="154"/>
      <c r="RHT2" s="154"/>
      <c r="RHU2" s="154"/>
      <c r="RHV2" s="154"/>
      <c r="RHW2" s="154"/>
      <c r="RHX2" s="154"/>
      <c r="RHY2" s="154"/>
      <c r="RHZ2" s="154"/>
      <c r="RIA2" s="154"/>
      <c r="RIB2" s="154"/>
      <c r="RIC2" s="154"/>
      <c r="RID2" s="154"/>
      <c r="RIE2" s="154"/>
      <c r="RIF2" s="154"/>
      <c r="RIG2" s="154"/>
      <c r="RIH2" s="154"/>
      <c r="RII2" s="154"/>
      <c r="RIJ2" s="154"/>
      <c r="RIK2" s="154"/>
      <c r="RIL2" s="154"/>
      <c r="RIM2" s="154"/>
      <c r="RIN2" s="154"/>
      <c r="RIO2" s="154"/>
      <c r="RIP2" s="154"/>
      <c r="RIQ2" s="154"/>
      <c r="RIR2" s="154"/>
      <c r="RIS2" s="154"/>
      <c r="RIT2" s="154"/>
      <c r="RIU2" s="154"/>
      <c r="RIV2" s="154"/>
      <c r="RIW2" s="154"/>
      <c r="RIX2" s="154"/>
      <c r="RIY2" s="154"/>
      <c r="RIZ2" s="154"/>
      <c r="RJA2" s="154"/>
      <c r="RJB2" s="154"/>
      <c r="RJC2" s="154"/>
      <c r="RJD2" s="154"/>
      <c r="RJE2" s="154"/>
      <c r="RJF2" s="154"/>
      <c r="RJG2" s="154"/>
      <c r="RJH2" s="154"/>
      <c r="RJI2" s="154"/>
      <c r="RJJ2" s="154"/>
      <c r="RJK2" s="154"/>
      <c r="RJL2" s="154"/>
      <c r="RJM2" s="154"/>
      <c r="RJN2" s="154"/>
      <c r="RJO2" s="154"/>
      <c r="RJP2" s="154"/>
      <c r="RJQ2" s="154"/>
      <c r="RJR2" s="154"/>
      <c r="RJS2" s="154"/>
      <c r="RJT2" s="154"/>
      <c r="RJU2" s="154"/>
      <c r="RJV2" s="154"/>
      <c r="RJW2" s="154"/>
      <c r="RJX2" s="154"/>
      <c r="RJY2" s="154"/>
      <c r="RJZ2" s="154"/>
      <c r="RKA2" s="154"/>
      <c r="RKB2" s="154"/>
      <c r="RKC2" s="154"/>
      <c r="RKD2" s="154"/>
      <c r="RKE2" s="154"/>
      <c r="RKF2" s="154"/>
      <c r="RKG2" s="154"/>
      <c r="RKH2" s="154"/>
      <c r="RKI2" s="154"/>
      <c r="RKJ2" s="154"/>
      <c r="RKK2" s="154"/>
      <c r="RKL2" s="154"/>
      <c r="RKM2" s="154"/>
      <c r="RKN2" s="154"/>
      <c r="RKO2" s="154"/>
      <c r="RKP2" s="154"/>
      <c r="RKQ2" s="154"/>
      <c r="RKR2" s="154"/>
      <c r="RKS2" s="154"/>
      <c r="RKT2" s="154"/>
      <c r="RKU2" s="154"/>
      <c r="RKV2" s="154"/>
      <c r="RKW2" s="154"/>
      <c r="RKX2" s="154"/>
      <c r="RKY2" s="154"/>
      <c r="RKZ2" s="154"/>
      <c r="RLA2" s="154"/>
      <c r="RLB2" s="154"/>
      <c r="RLC2" s="154"/>
      <c r="RLD2" s="154"/>
      <c r="RLE2" s="154"/>
      <c r="RLF2" s="154"/>
      <c r="RLG2" s="154"/>
      <c r="RLH2" s="154"/>
      <c r="RLI2" s="154"/>
      <c r="RLJ2" s="154"/>
      <c r="RLK2" s="154"/>
      <c r="RLL2" s="154"/>
      <c r="RLM2" s="154"/>
      <c r="RLN2" s="154"/>
      <c r="RLO2" s="154"/>
      <c r="RLP2" s="154"/>
      <c r="RLQ2" s="154"/>
      <c r="RLR2" s="154"/>
      <c r="RLS2" s="154"/>
      <c r="RLT2" s="154"/>
      <c r="RLU2" s="154"/>
      <c r="RLV2" s="154"/>
      <c r="RLW2" s="154"/>
      <c r="RLX2" s="154"/>
      <c r="RLY2" s="154"/>
      <c r="RLZ2" s="154"/>
      <c r="RMA2" s="154"/>
      <c r="RMB2" s="154"/>
      <c r="RMC2" s="154"/>
      <c r="RMD2" s="154"/>
      <c r="RME2" s="154"/>
      <c r="RMF2" s="154"/>
      <c r="RMG2" s="154"/>
      <c r="RMH2" s="154"/>
      <c r="RMI2" s="154"/>
      <c r="RMJ2" s="154"/>
      <c r="RMK2" s="154"/>
      <c r="RML2" s="154"/>
      <c r="RMM2" s="154"/>
      <c r="RMN2" s="154"/>
      <c r="RMO2" s="154"/>
      <c r="RMP2" s="154"/>
      <c r="RMQ2" s="154"/>
      <c r="RMR2" s="154"/>
      <c r="RMS2" s="154"/>
      <c r="RMT2" s="154"/>
      <c r="RMU2" s="154"/>
      <c r="RMV2" s="154"/>
      <c r="RMW2" s="154"/>
      <c r="RMX2" s="154"/>
      <c r="RMY2" s="154"/>
      <c r="RMZ2" s="154"/>
      <c r="RNA2" s="154"/>
      <c r="RNB2" s="154"/>
      <c r="RNC2" s="154"/>
      <c r="RND2" s="154"/>
      <c r="RNE2" s="154"/>
      <c r="RNF2" s="154"/>
      <c r="RNG2" s="154"/>
      <c r="RNH2" s="154"/>
      <c r="RNI2" s="154"/>
      <c r="RNJ2" s="154"/>
      <c r="RNK2" s="154"/>
      <c r="RNL2" s="154"/>
      <c r="RNM2" s="154"/>
      <c r="RNN2" s="154"/>
      <c r="RNO2" s="154"/>
      <c r="RNP2" s="154"/>
      <c r="RNQ2" s="154"/>
      <c r="RNR2" s="154"/>
      <c r="RNS2" s="154"/>
      <c r="RNT2" s="154"/>
      <c r="RNU2" s="154"/>
      <c r="RNV2" s="154"/>
      <c r="RNW2" s="154"/>
      <c r="RNX2" s="154"/>
      <c r="RNY2" s="154"/>
      <c r="RNZ2" s="154"/>
      <c r="ROA2" s="154"/>
      <c r="ROB2" s="154"/>
      <c r="ROC2" s="154"/>
      <c r="ROD2" s="154"/>
      <c r="ROE2" s="154"/>
      <c r="ROF2" s="154"/>
      <c r="ROG2" s="154"/>
      <c r="ROH2" s="154"/>
      <c r="ROI2" s="154"/>
      <c r="ROJ2" s="154"/>
      <c r="ROK2" s="154"/>
      <c r="ROL2" s="154"/>
      <c r="ROM2" s="154"/>
      <c r="RON2" s="154"/>
      <c r="ROO2" s="154"/>
      <c r="ROP2" s="154"/>
      <c r="ROQ2" s="154"/>
      <c r="ROR2" s="154"/>
      <c r="ROS2" s="154"/>
      <c r="ROT2" s="154"/>
      <c r="ROU2" s="154"/>
      <c r="ROV2" s="154"/>
      <c r="ROW2" s="154"/>
      <c r="ROX2" s="154"/>
      <c r="ROY2" s="154"/>
      <c r="ROZ2" s="154"/>
      <c r="RPA2" s="154"/>
      <c r="RPB2" s="154"/>
      <c r="RPC2" s="154"/>
      <c r="RPD2" s="154"/>
      <c r="RPE2" s="154"/>
      <c r="RPF2" s="154"/>
      <c r="RPG2" s="154"/>
      <c r="RPH2" s="154"/>
      <c r="RPI2" s="154"/>
      <c r="RPJ2" s="154"/>
      <c r="RPK2" s="154"/>
      <c r="RPL2" s="154"/>
      <c r="RPM2" s="154"/>
      <c r="RPN2" s="154"/>
      <c r="RPO2" s="154"/>
      <c r="RPP2" s="154"/>
      <c r="RPQ2" s="154"/>
      <c r="RPR2" s="154"/>
      <c r="RPS2" s="154"/>
      <c r="RPT2" s="154"/>
      <c r="RPU2" s="154"/>
      <c r="RPV2" s="154"/>
      <c r="RPW2" s="154"/>
      <c r="RPX2" s="154"/>
      <c r="RPY2" s="154"/>
      <c r="RPZ2" s="154"/>
      <c r="RQA2" s="154"/>
      <c r="RQB2" s="154"/>
      <c r="RQC2" s="154"/>
      <c r="RQD2" s="154"/>
      <c r="RQE2" s="154"/>
      <c r="RQF2" s="154"/>
      <c r="RQG2" s="154"/>
      <c r="RQH2" s="154"/>
      <c r="RQI2" s="154"/>
      <c r="RQJ2" s="154"/>
      <c r="RQK2" s="154"/>
      <c r="RQL2" s="154"/>
      <c r="RQM2" s="154"/>
      <c r="RQN2" s="154"/>
      <c r="RQO2" s="154"/>
      <c r="RQP2" s="154"/>
      <c r="RQQ2" s="154"/>
      <c r="RQR2" s="154"/>
      <c r="RQS2" s="154"/>
      <c r="RQT2" s="154"/>
      <c r="RQU2" s="154"/>
      <c r="RQV2" s="154"/>
      <c r="RQW2" s="154"/>
      <c r="RQX2" s="154"/>
      <c r="RQY2" s="154"/>
      <c r="RQZ2" s="154"/>
      <c r="RRA2" s="154"/>
      <c r="RRB2" s="154"/>
      <c r="RRC2" s="154"/>
      <c r="RRD2" s="154"/>
      <c r="RRE2" s="154"/>
      <c r="RRF2" s="154"/>
      <c r="RRG2" s="154"/>
      <c r="RRH2" s="154"/>
      <c r="RRI2" s="154"/>
      <c r="RRJ2" s="154"/>
      <c r="RRK2" s="154"/>
      <c r="RRL2" s="154"/>
      <c r="RRM2" s="154"/>
      <c r="RRN2" s="154"/>
      <c r="RRO2" s="154"/>
      <c r="RRP2" s="154"/>
      <c r="RRQ2" s="154"/>
      <c r="RRR2" s="154"/>
      <c r="RRS2" s="154"/>
      <c r="RRT2" s="154"/>
      <c r="RRU2" s="154"/>
      <c r="RRV2" s="154"/>
      <c r="RRW2" s="154"/>
      <c r="RRX2" s="154"/>
      <c r="RRY2" s="154"/>
      <c r="RRZ2" s="154"/>
      <c r="RSA2" s="154"/>
      <c r="RSB2" s="154"/>
      <c r="RSC2" s="154"/>
      <c r="RSD2" s="154"/>
      <c r="RSE2" s="154"/>
      <c r="RSF2" s="154"/>
      <c r="RSG2" s="154"/>
      <c r="RSH2" s="154"/>
      <c r="RSI2" s="154"/>
      <c r="RSJ2" s="154"/>
      <c r="RSK2" s="154"/>
      <c r="RSL2" s="154"/>
      <c r="RSM2" s="154"/>
      <c r="RSN2" s="154"/>
      <c r="RSO2" s="154"/>
      <c r="RSP2" s="154"/>
      <c r="RSQ2" s="154"/>
      <c r="RSR2" s="154"/>
      <c r="RSS2" s="154"/>
      <c r="RST2" s="154"/>
      <c r="RSU2" s="154"/>
      <c r="RSV2" s="154"/>
      <c r="RSW2" s="154"/>
      <c r="RSX2" s="154"/>
      <c r="RSY2" s="154"/>
      <c r="RSZ2" s="154"/>
      <c r="RTA2" s="154"/>
      <c r="RTB2" s="154"/>
      <c r="RTC2" s="154"/>
      <c r="RTD2" s="154"/>
      <c r="RTE2" s="154"/>
      <c r="RTF2" s="154"/>
      <c r="RTG2" s="154"/>
      <c r="RTH2" s="154"/>
      <c r="RTI2" s="154"/>
      <c r="RTJ2" s="154"/>
      <c r="RTK2" s="154"/>
      <c r="RTL2" s="154"/>
      <c r="RTM2" s="154"/>
      <c r="RTN2" s="154"/>
      <c r="RTO2" s="154"/>
      <c r="RTP2" s="154"/>
      <c r="RTQ2" s="154"/>
      <c r="RTR2" s="154"/>
      <c r="RTS2" s="154"/>
      <c r="RTT2" s="154"/>
      <c r="RTU2" s="154"/>
      <c r="RTV2" s="154"/>
      <c r="RTW2" s="154"/>
      <c r="RTX2" s="154"/>
      <c r="RTY2" s="154"/>
      <c r="RTZ2" s="154"/>
      <c r="RUA2" s="154"/>
      <c r="RUB2" s="154"/>
      <c r="RUC2" s="154"/>
      <c r="RUD2" s="154"/>
      <c r="RUE2" s="154"/>
      <c r="RUF2" s="154"/>
      <c r="RUG2" s="154"/>
      <c r="RUH2" s="154"/>
      <c r="RUI2" s="154"/>
      <c r="RUJ2" s="154"/>
      <c r="RUK2" s="154"/>
      <c r="RUL2" s="154"/>
      <c r="RUM2" s="154"/>
      <c r="RUN2" s="154"/>
      <c r="RUO2" s="154"/>
      <c r="RUP2" s="154"/>
      <c r="RUQ2" s="154"/>
      <c r="RUR2" s="154"/>
      <c r="RUS2" s="154"/>
      <c r="RUT2" s="154"/>
      <c r="RUU2" s="154"/>
      <c r="RUV2" s="154"/>
      <c r="RUW2" s="154"/>
      <c r="RUX2" s="154"/>
      <c r="RUY2" s="154"/>
      <c r="RUZ2" s="154"/>
      <c r="RVA2" s="154"/>
      <c r="RVB2" s="154"/>
      <c r="RVC2" s="154"/>
      <c r="RVD2" s="154"/>
      <c r="RVE2" s="154"/>
      <c r="RVF2" s="154"/>
      <c r="RVG2" s="154"/>
      <c r="RVH2" s="154"/>
      <c r="RVI2" s="154"/>
      <c r="RVJ2" s="154"/>
      <c r="RVK2" s="154"/>
      <c r="RVL2" s="154"/>
      <c r="RVM2" s="154"/>
      <c r="RVN2" s="154"/>
      <c r="RVO2" s="154"/>
      <c r="RVP2" s="154"/>
      <c r="RVQ2" s="154"/>
      <c r="RVR2" s="154"/>
      <c r="RVS2" s="154"/>
      <c r="RVT2" s="154"/>
      <c r="RVU2" s="154"/>
      <c r="RVV2" s="154"/>
      <c r="RVW2" s="154"/>
      <c r="RVX2" s="154"/>
      <c r="RVY2" s="154"/>
      <c r="RVZ2" s="154"/>
      <c r="RWA2" s="154"/>
      <c r="RWB2" s="154"/>
      <c r="RWC2" s="154"/>
      <c r="RWD2" s="154"/>
      <c r="RWE2" s="154"/>
      <c r="RWF2" s="154"/>
      <c r="RWG2" s="154"/>
      <c r="RWH2" s="154"/>
      <c r="RWI2" s="154"/>
      <c r="RWJ2" s="154"/>
      <c r="RWK2" s="154"/>
      <c r="RWL2" s="154"/>
      <c r="RWM2" s="154"/>
      <c r="RWN2" s="154"/>
      <c r="RWO2" s="154"/>
      <c r="RWP2" s="154"/>
      <c r="RWQ2" s="154"/>
      <c r="RWR2" s="154"/>
      <c r="RWS2" s="154"/>
      <c r="RWT2" s="154"/>
      <c r="RWU2" s="154"/>
      <c r="RWV2" s="154"/>
      <c r="RWW2" s="154"/>
      <c r="RWX2" s="154"/>
      <c r="RWY2" s="154"/>
      <c r="RWZ2" s="154"/>
      <c r="RXA2" s="154"/>
      <c r="RXB2" s="154"/>
      <c r="RXC2" s="154"/>
      <c r="RXD2" s="154"/>
      <c r="RXE2" s="154"/>
      <c r="RXF2" s="154"/>
      <c r="RXG2" s="154"/>
      <c r="RXH2" s="154"/>
      <c r="RXI2" s="154"/>
      <c r="RXJ2" s="154"/>
      <c r="RXK2" s="154"/>
      <c r="RXL2" s="154"/>
      <c r="RXM2" s="154"/>
      <c r="RXN2" s="154"/>
      <c r="RXO2" s="154"/>
      <c r="RXP2" s="154"/>
      <c r="RXQ2" s="154"/>
      <c r="RXR2" s="154"/>
      <c r="RXS2" s="154"/>
      <c r="RXT2" s="154"/>
      <c r="RXU2" s="154"/>
      <c r="RXV2" s="154"/>
      <c r="RXW2" s="154"/>
      <c r="RXX2" s="154"/>
      <c r="RXY2" s="154"/>
      <c r="RXZ2" s="154"/>
      <c r="RYA2" s="154"/>
      <c r="RYB2" s="154"/>
      <c r="RYC2" s="154"/>
      <c r="RYD2" s="154"/>
      <c r="RYE2" s="154"/>
      <c r="RYF2" s="154"/>
      <c r="RYG2" s="154"/>
      <c r="RYH2" s="154"/>
      <c r="RYI2" s="154"/>
      <c r="RYJ2" s="154"/>
      <c r="RYK2" s="154"/>
      <c r="RYL2" s="154"/>
      <c r="RYM2" s="154"/>
      <c r="RYN2" s="154"/>
      <c r="RYO2" s="154"/>
      <c r="RYP2" s="154"/>
      <c r="RYQ2" s="154"/>
      <c r="RYR2" s="154"/>
      <c r="RYS2" s="154"/>
      <c r="RYT2" s="154"/>
      <c r="RYU2" s="154"/>
      <c r="RYV2" s="154"/>
      <c r="RYW2" s="154"/>
      <c r="RYX2" s="154"/>
      <c r="RYY2" s="154"/>
      <c r="RYZ2" s="154"/>
      <c r="RZA2" s="154"/>
      <c r="RZB2" s="154"/>
      <c r="RZC2" s="154"/>
      <c r="RZD2" s="154"/>
      <c r="RZE2" s="154"/>
      <c r="RZF2" s="154"/>
      <c r="RZG2" s="154"/>
      <c r="RZH2" s="154"/>
      <c r="RZI2" s="154"/>
      <c r="RZJ2" s="154"/>
      <c r="RZK2" s="154"/>
      <c r="RZL2" s="154"/>
      <c r="RZM2" s="154"/>
      <c r="RZN2" s="154"/>
      <c r="RZO2" s="154"/>
      <c r="RZP2" s="154"/>
      <c r="RZQ2" s="154"/>
      <c r="RZR2" s="154"/>
      <c r="RZS2" s="154"/>
      <c r="RZT2" s="154"/>
      <c r="RZU2" s="154"/>
      <c r="RZV2" s="154"/>
      <c r="RZW2" s="154"/>
      <c r="RZX2" s="154"/>
      <c r="RZY2" s="154"/>
      <c r="RZZ2" s="154"/>
      <c r="SAA2" s="154"/>
      <c r="SAB2" s="154"/>
      <c r="SAC2" s="154"/>
      <c r="SAD2" s="154"/>
      <c r="SAE2" s="154"/>
      <c r="SAF2" s="154"/>
      <c r="SAG2" s="154"/>
      <c r="SAH2" s="154"/>
      <c r="SAI2" s="154"/>
      <c r="SAJ2" s="154"/>
      <c r="SAK2" s="154"/>
      <c r="SAL2" s="154"/>
      <c r="SAM2" s="154"/>
      <c r="SAN2" s="154"/>
      <c r="SAO2" s="154"/>
      <c r="SAP2" s="154"/>
      <c r="SAQ2" s="154"/>
      <c r="SAR2" s="154"/>
      <c r="SAS2" s="154"/>
      <c r="SAT2" s="154"/>
      <c r="SAU2" s="154"/>
      <c r="SAV2" s="154"/>
      <c r="SAW2" s="154"/>
      <c r="SAX2" s="154"/>
      <c r="SAY2" s="154"/>
      <c r="SAZ2" s="154"/>
      <c r="SBA2" s="154"/>
      <c r="SBB2" s="154"/>
      <c r="SBC2" s="154"/>
      <c r="SBD2" s="154"/>
      <c r="SBE2" s="154"/>
      <c r="SBF2" s="154"/>
      <c r="SBG2" s="154"/>
      <c r="SBH2" s="154"/>
      <c r="SBI2" s="154"/>
      <c r="SBJ2" s="154"/>
      <c r="SBK2" s="154"/>
      <c r="SBL2" s="154"/>
      <c r="SBM2" s="154"/>
      <c r="SBN2" s="154"/>
      <c r="SBO2" s="154"/>
      <c r="SBP2" s="154"/>
      <c r="SBQ2" s="154"/>
      <c r="SBR2" s="154"/>
      <c r="SBS2" s="154"/>
      <c r="SBT2" s="154"/>
      <c r="SBU2" s="154"/>
      <c r="SBV2" s="154"/>
      <c r="SBW2" s="154"/>
      <c r="SBX2" s="154"/>
      <c r="SBY2" s="154"/>
      <c r="SBZ2" s="154"/>
      <c r="SCA2" s="154"/>
      <c r="SCB2" s="154"/>
      <c r="SCC2" s="154"/>
      <c r="SCD2" s="154"/>
      <c r="SCE2" s="154"/>
      <c r="SCF2" s="154"/>
      <c r="SCG2" s="154"/>
      <c r="SCH2" s="154"/>
      <c r="SCI2" s="154"/>
      <c r="SCJ2" s="154"/>
      <c r="SCK2" s="154"/>
      <c r="SCL2" s="154"/>
      <c r="SCM2" s="154"/>
      <c r="SCN2" s="154"/>
      <c r="SCO2" s="154"/>
      <c r="SCP2" s="154"/>
      <c r="SCQ2" s="154"/>
      <c r="SCR2" s="154"/>
      <c r="SCS2" s="154"/>
      <c r="SCT2" s="154"/>
      <c r="SCU2" s="154"/>
      <c r="SCV2" s="154"/>
      <c r="SCW2" s="154"/>
      <c r="SCX2" s="154"/>
      <c r="SCY2" s="154"/>
      <c r="SCZ2" s="154"/>
      <c r="SDA2" s="154"/>
      <c r="SDB2" s="154"/>
      <c r="SDC2" s="154"/>
      <c r="SDD2" s="154"/>
      <c r="SDE2" s="154"/>
      <c r="SDF2" s="154"/>
      <c r="SDG2" s="154"/>
      <c r="SDH2" s="154"/>
      <c r="SDI2" s="154"/>
      <c r="SDJ2" s="154"/>
      <c r="SDK2" s="154"/>
      <c r="SDL2" s="154"/>
      <c r="SDM2" s="154"/>
      <c r="SDN2" s="154"/>
      <c r="SDO2" s="154"/>
      <c r="SDP2" s="154"/>
      <c r="SDQ2" s="154"/>
      <c r="SDR2" s="154"/>
      <c r="SDS2" s="154"/>
      <c r="SDT2" s="154"/>
      <c r="SDU2" s="154"/>
      <c r="SDV2" s="154"/>
      <c r="SDW2" s="154"/>
      <c r="SDX2" s="154"/>
      <c r="SDY2" s="154"/>
      <c r="SDZ2" s="154"/>
      <c r="SEA2" s="154"/>
      <c r="SEB2" s="154"/>
      <c r="SEC2" s="154"/>
      <c r="SED2" s="154"/>
      <c r="SEE2" s="154"/>
      <c r="SEF2" s="154"/>
      <c r="SEG2" s="154"/>
      <c r="SEH2" s="154"/>
      <c r="SEI2" s="154"/>
      <c r="SEJ2" s="154"/>
      <c r="SEK2" s="154"/>
      <c r="SEL2" s="154"/>
      <c r="SEM2" s="154"/>
      <c r="SEN2" s="154"/>
      <c r="SEO2" s="154"/>
      <c r="SEP2" s="154"/>
      <c r="SEQ2" s="154"/>
      <c r="SER2" s="154"/>
      <c r="SES2" s="154"/>
      <c r="SET2" s="154"/>
      <c r="SEU2" s="154"/>
      <c r="SEV2" s="154"/>
      <c r="SEW2" s="154"/>
      <c r="SEX2" s="154"/>
      <c r="SEY2" s="154"/>
      <c r="SEZ2" s="154"/>
      <c r="SFA2" s="154"/>
      <c r="SFB2" s="154"/>
      <c r="SFC2" s="154"/>
      <c r="SFD2" s="154"/>
      <c r="SFE2" s="154"/>
      <c r="SFF2" s="154"/>
      <c r="SFG2" s="154"/>
      <c r="SFH2" s="154"/>
      <c r="SFI2" s="154"/>
      <c r="SFJ2" s="154"/>
      <c r="SFK2" s="154"/>
      <c r="SFL2" s="154"/>
      <c r="SFM2" s="154"/>
      <c r="SFN2" s="154"/>
      <c r="SFO2" s="154"/>
      <c r="SFP2" s="154"/>
      <c r="SFQ2" s="154"/>
      <c r="SFR2" s="154"/>
      <c r="SFS2" s="154"/>
      <c r="SFT2" s="154"/>
      <c r="SFU2" s="154"/>
      <c r="SFV2" s="154"/>
      <c r="SFW2" s="154"/>
      <c r="SFX2" s="154"/>
      <c r="SFY2" s="154"/>
      <c r="SFZ2" s="154"/>
      <c r="SGA2" s="154"/>
      <c r="SGB2" s="154"/>
      <c r="SGC2" s="154"/>
      <c r="SGD2" s="154"/>
      <c r="SGE2" s="154"/>
      <c r="SGF2" s="154"/>
      <c r="SGG2" s="154"/>
      <c r="SGH2" s="154"/>
      <c r="SGI2" s="154"/>
      <c r="SGJ2" s="154"/>
      <c r="SGK2" s="154"/>
      <c r="SGL2" s="154"/>
      <c r="SGM2" s="154"/>
      <c r="SGN2" s="154"/>
      <c r="SGO2" s="154"/>
      <c r="SGP2" s="154"/>
      <c r="SGQ2" s="154"/>
      <c r="SGR2" s="154"/>
      <c r="SGS2" s="154"/>
      <c r="SGT2" s="154"/>
      <c r="SGU2" s="154"/>
      <c r="SGV2" s="154"/>
      <c r="SGW2" s="154"/>
      <c r="SGX2" s="154"/>
      <c r="SGY2" s="154"/>
      <c r="SGZ2" s="154"/>
      <c r="SHA2" s="154"/>
      <c r="SHB2" s="154"/>
      <c r="SHC2" s="154"/>
      <c r="SHD2" s="154"/>
      <c r="SHE2" s="154"/>
      <c r="SHF2" s="154"/>
      <c r="SHG2" s="154"/>
      <c r="SHH2" s="154"/>
      <c r="SHI2" s="154"/>
      <c r="SHJ2" s="154"/>
      <c r="SHK2" s="154"/>
      <c r="SHL2" s="154"/>
      <c r="SHM2" s="154"/>
      <c r="SHN2" s="154"/>
      <c r="SHO2" s="154"/>
      <c r="SHP2" s="154"/>
      <c r="SHQ2" s="154"/>
      <c r="SHR2" s="154"/>
      <c r="SHS2" s="154"/>
      <c r="SHT2" s="154"/>
      <c r="SHU2" s="154"/>
      <c r="SHV2" s="154"/>
      <c r="SHW2" s="154"/>
      <c r="SHX2" s="154"/>
      <c r="SHY2" s="154"/>
      <c r="SHZ2" s="154"/>
      <c r="SIA2" s="154"/>
      <c r="SIB2" s="154"/>
      <c r="SIC2" s="154"/>
      <c r="SID2" s="154"/>
      <c r="SIE2" s="154"/>
      <c r="SIF2" s="154"/>
      <c r="SIG2" s="154"/>
      <c r="SIH2" s="154"/>
      <c r="SII2" s="154"/>
      <c r="SIJ2" s="154"/>
      <c r="SIK2" s="154"/>
      <c r="SIL2" s="154"/>
      <c r="SIM2" s="154"/>
      <c r="SIN2" s="154"/>
      <c r="SIO2" s="154"/>
      <c r="SIP2" s="154"/>
      <c r="SIQ2" s="154"/>
      <c r="SIR2" s="154"/>
      <c r="SIS2" s="154"/>
      <c r="SIT2" s="154"/>
      <c r="SIU2" s="154"/>
      <c r="SIV2" s="154"/>
      <c r="SIW2" s="154"/>
      <c r="SIX2" s="154"/>
      <c r="SIY2" s="154"/>
      <c r="SIZ2" s="154"/>
      <c r="SJA2" s="154"/>
      <c r="SJB2" s="154"/>
      <c r="SJC2" s="154"/>
      <c r="SJD2" s="154"/>
      <c r="SJE2" s="154"/>
      <c r="SJF2" s="154"/>
      <c r="SJG2" s="154"/>
      <c r="SJH2" s="154"/>
      <c r="SJI2" s="154"/>
      <c r="SJJ2" s="154"/>
      <c r="SJK2" s="154"/>
      <c r="SJL2" s="154"/>
      <c r="SJM2" s="154"/>
      <c r="SJN2" s="154"/>
      <c r="SJO2" s="154"/>
      <c r="SJP2" s="154"/>
      <c r="SJQ2" s="154"/>
      <c r="SJR2" s="154"/>
      <c r="SJS2" s="154"/>
      <c r="SJT2" s="154"/>
      <c r="SJU2" s="154"/>
      <c r="SJV2" s="154"/>
      <c r="SJW2" s="154"/>
      <c r="SJX2" s="154"/>
      <c r="SJY2" s="154"/>
      <c r="SJZ2" s="154"/>
      <c r="SKA2" s="154"/>
      <c r="SKB2" s="154"/>
      <c r="SKC2" s="154"/>
      <c r="SKD2" s="154"/>
      <c r="SKE2" s="154"/>
      <c r="SKF2" s="154"/>
      <c r="SKG2" s="154"/>
      <c r="SKH2" s="154"/>
      <c r="SKI2" s="154"/>
      <c r="SKJ2" s="154"/>
      <c r="SKK2" s="154"/>
      <c r="SKL2" s="154"/>
      <c r="SKM2" s="154"/>
      <c r="SKN2" s="154"/>
      <c r="SKO2" s="154"/>
      <c r="SKP2" s="154"/>
      <c r="SKQ2" s="154"/>
      <c r="SKR2" s="154"/>
      <c r="SKS2" s="154"/>
      <c r="SKT2" s="154"/>
      <c r="SKU2" s="154"/>
      <c r="SKV2" s="154"/>
      <c r="SKW2" s="154"/>
      <c r="SKX2" s="154"/>
      <c r="SKY2" s="154"/>
      <c r="SKZ2" s="154"/>
      <c r="SLA2" s="154"/>
      <c r="SLB2" s="154"/>
      <c r="SLC2" s="154"/>
      <c r="SLD2" s="154"/>
      <c r="SLE2" s="154"/>
      <c r="SLF2" s="154"/>
      <c r="SLG2" s="154"/>
      <c r="SLH2" s="154"/>
      <c r="SLI2" s="154"/>
      <c r="SLJ2" s="154"/>
      <c r="SLK2" s="154"/>
      <c r="SLL2" s="154"/>
      <c r="SLM2" s="154"/>
      <c r="SLN2" s="154"/>
      <c r="SLO2" s="154"/>
      <c r="SLP2" s="154"/>
      <c r="SLQ2" s="154"/>
      <c r="SLR2" s="154"/>
      <c r="SLS2" s="154"/>
      <c r="SLT2" s="154"/>
      <c r="SLU2" s="154"/>
      <c r="SLV2" s="154"/>
      <c r="SLW2" s="154"/>
      <c r="SLX2" s="154"/>
      <c r="SLY2" s="154"/>
      <c r="SLZ2" s="154"/>
      <c r="SMA2" s="154"/>
      <c r="SMB2" s="154"/>
      <c r="SMC2" s="154"/>
      <c r="SMD2" s="154"/>
      <c r="SME2" s="154"/>
      <c r="SMF2" s="154"/>
      <c r="SMG2" s="154"/>
      <c r="SMH2" s="154"/>
      <c r="SMI2" s="154"/>
      <c r="SMJ2" s="154"/>
      <c r="SMK2" s="154"/>
      <c r="SML2" s="154"/>
      <c r="SMM2" s="154"/>
      <c r="SMN2" s="154"/>
      <c r="SMO2" s="154"/>
      <c r="SMP2" s="154"/>
      <c r="SMQ2" s="154"/>
      <c r="SMR2" s="154"/>
      <c r="SMS2" s="154"/>
      <c r="SMT2" s="154"/>
      <c r="SMU2" s="154"/>
      <c r="SMV2" s="154"/>
      <c r="SMW2" s="154"/>
      <c r="SMX2" s="154"/>
      <c r="SMY2" s="154"/>
      <c r="SMZ2" s="154"/>
      <c r="SNA2" s="154"/>
      <c r="SNB2" s="154"/>
      <c r="SNC2" s="154"/>
      <c r="SND2" s="154"/>
      <c r="SNE2" s="154"/>
      <c r="SNF2" s="154"/>
      <c r="SNG2" s="154"/>
      <c r="SNH2" s="154"/>
      <c r="SNI2" s="154"/>
      <c r="SNJ2" s="154"/>
      <c r="SNK2" s="154"/>
      <c r="SNL2" s="154"/>
      <c r="SNM2" s="154"/>
      <c r="SNN2" s="154"/>
      <c r="SNO2" s="154"/>
      <c r="SNP2" s="154"/>
      <c r="SNQ2" s="154"/>
      <c r="SNR2" s="154"/>
      <c r="SNS2" s="154"/>
      <c r="SNT2" s="154"/>
      <c r="SNU2" s="154"/>
      <c r="SNV2" s="154"/>
      <c r="SNW2" s="154"/>
      <c r="SNX2" s="154"/>
      <c r="SNY2" s="154"/>
      <c r="SNZ2" s="154"/>
      <c r="SOA2" s="154"/>
      <c r="SOB2" s="154"/>
      <c r="SOC2" s="154"/>
      <c r="SOD2" s="154"/>
      <c r="SOE2" s="154"/>
      <c r="SOF2" s="154"/>
      <c r="SOG2" s="154"/>
      <c r="SOH2" s="154"/>
      <c r="SOI2" s="154"/>
      <c r="SOJ2" s="154"/>
      <c r="SOK2" s="154"/>
      <c r="SOL2" s="154"/>
      <c r="SOM2" s="154"/>
      <c r="SON2" s="154"/>
      <c r="SOO2" s="154"/>
      <c r="SOP2" s="154"/>
      <c r="SOQ2" s="154"/>
      <c r="SOR2" s="154"/>
      <c r="SOS2" s="154"/>
      <c r="SOT2" s="154"/>
      <c r="SOU2" s="154"/>
      <c r="SOV2" s="154"/>
      <c r="SOW2" s="154"/>
      <c r="SOX2" s="154"/>
      <c r="SOY2" s="154"/>
      <c r="SOZ2" s="154"/>
      <c r="SPA2" s="154"/>
      <c r="SPB2" s="154"/>
      <c r="SPC2" s="154"/>
      <c r="SPD2" s="154"/>
      <c r="SPE2" s="154"/>
      <c r="SPF2" s="154"/>
      <c r="SPG2" s="154"/>
      <c r="SPH2" s="154"/>
      <c r="SPI2" s="154"/>
      <c r="SPJ2" s="154"/>
      <c r="SPK2" s="154"/>
      <c r="SPL2" s="154"/>
      <c r="SPM2" s="154"/>
      <c r="SPN2" s="154"/>
      <c r="SPO2" s="154"/>
      <c r="SPP2" s="154"/>
      <c r="SPQ2" s="154"/>
      <c r="SPR2" s="154"/>
      <c r="SPS2" s="154"/>
      <c r="SPT2" s="154"/>
      <c r="SPU2" s="154"/>
      <c r="SPV2" s="154"/>
      <c r="SPW2" s="154"/>
      <c r="SPX2" s="154"/>
      <c r="SPY2" s="154"/>
      <c r="SPZ2" s="154"/>
      <c r="SQA2" s="154"/>
      <c r="SQB2" s="154"/>
      <c r="SQC2" s="154"/>
      <c r="SQD2" s="154"/>
      <c r="SQE2" s="154"/>
      <c r="SQF2" s="154"/>
      <c r="SQG2" s="154"/>
      <c r="SQH2" s="154"/>
      <c r="SQI2" s="154"/>
      <c r="SQJ2" s="154"/>
      <c r="SQK2" s="154"/>
      <c r="SQL2" s="154"/>
      <c r="SQM2" s="154"/>
      <c r="SQN2" s="154"/>
      <c r="SQO2" s="154"/>
      <c r="SQP2" s="154"/>
      <c r="SQQ2" s="154"/>
      <c r="SQR2" s="154"/>
      <c r="SQS2" s="154"/>
      <c r="SQT2" s="154"/>
      <c r="SQU2" s="154"/>
      <c r="SQV2" s="154"/>
      <c r="SQW2" s="154"/>
      <c r="SQX2" s="154"/>
      <c r="SQY2" s="154"/>
      <c r="SQZ2" s="154"/>
      <c r="SRA2" s="154"/>
      <c r="SRB2" s="154"/>
      <c r="SRC2" s="154"/>
      <c r="SRD2" s="154"/>
      <c r="SRE2" s="154"/>
      <c r="SRF2" s="154"/>
      <c r="SRG2" s="154"/>
      <c r="SRH2" s="154"/>
      <c r="SRI2" s="154"/>
      <c r="SRJ2" s="154"/>
      <c r="SRK2" s="154"/>
      <c r="SRL2" s="154"/>
      <c r="SRM2" s="154"/>
      <c r="SRN2" s="154"/>
      <c r="SRO2" s="154"/>
      <c r="SRP2" s="154"/>
      <c r="SRQ2" s="154"/>
      <c r="SRR2" s="154"/>
      <c r="SRS2" s="154"/>
      <c r="SRT2" s="154"/>
      <c r="SRU2" s="154"/>
      <c r="SRV2" s="154"/>
      <c r="SRW2" s="154"/>
      <c r="SRX2" s="154"/>
      <c r="SRY2" s="154"/>
      <c r="SRZ2" s="154"/>
      <c r="SSA2" s="154"/>
      <c r="SSB2" s="154"/>
      <c r="SSC2" s="154"/>
      <c r="SSD2" s="154"/>
      <c r="SSE2" s="154"/>
      <c r="SSF2" s="154"/>
      <c r="SSG2" s="154"/>
      <c r="SSH2" s="154"/>
      <c r="SSI2" s="154"/>
      <c r="SSJ2" s="154"/>
      <c r="SSK2" s="154"/>
      <c r="SSL2" s="154"/>
      <c r="SSM2" s="154"/>
      <c r="SSN2" s="154"/>
      <c r="SSO2" s="154"/>
      <c r="SSP2" s="154"/>
      <c r="SSQ2" s="154"/>
      <c r="SSR2" s="154"/>
      <c r="SSS2" s="154"/>
      <c r="SST2" s="154"/>
      <c r="SSU2" s="154"/>
      <c r="SSV2" s="154"/>
      <c r="SSW2" s="154"/>
      <c r="SSX2" s="154"/>
      <c r="SSY2" s="154"/>
      <c r="SSZ2" s="154"/>
      <c r="STA2" s="154"/>
      <c r="STB2" s="154"/>
      <c r="STC2" s="154"/>
      <c r="STD2" s="154"/>
      <c r="STE2" s="154"/>
      <c r="STF2" s="154"/>
      <c r="STG2" s="154"/>
      <c r="STH2" s="154"/>
      <c r="STI2" s="154"/>
      <c r="STJ2" s="154"/>
      <c r="STK2" s="154"/>
      <c r="STL2" s="154"/>
      <c r="STM2" s="154"/>
      <c r="STN2" s="154"/>
      <c r="STO2" s="154"/>
      <c r="STP2" s="154"/>
      <c r="STQ2" s="154"/>
      <c r="STR2" s="154"/>
      <c r="STS2" s="154"/>
      <c r="STT2" s="154"/>
      <c r="STU2" s="154"/>
      <c r="STV2" s="154"/>
      <c r="STW2" s="154"/>
      <c r="STX2" s="154"/>
      <c r="STY2" s="154"/>
      <c r="STZ2" s="154"/>
      <c r="SUA2" s="154"/>
      <c r="SUB2" s="154"/>
      <c r="SUC2" s="154"/>
      <c r="SUD2" s="154"/>
      <c r="SUE2" s="154"/>
      <c r="SUF2" s="154"/>
      <c r="SUG2" s="154"/>
      <c r="SUH2" s="154"/>
      <c r="SUI2" s="154"/>
      <c r="SUJ2" s="154"/>
      <c r="SUK2" s="154"/>
      <c r="SUL2" s="154"/>
      <c r="SUM2" s="154"/>
      <c r="SUN2" s="154"/>
      <c r="SUO2" s="154"/>
      <c r="SUP2" s="154"/>
      <c r="SUQ2" s="154"/>
      <c r="SUR2" s="154"/>
      <c r="SUS2" s="154"/>
      <c r="SUT2" s="154"/>
      <c r="SUU2" s="154"/>
      <c r="SUV2" s="154"/>
      <c r="SUW2" s="154"/>
      <c r="SUX2" s="154"/>
      <c r="SUY2" s="154"/>
      <c r="SUZ2" s="154"/>
      <c r="SVA2" s="154"/>
      <c r="SVB2" s="154"/>
      <c r="SVC2" s="154"/>
      <c r="SVD2" s="154"/>
      <c r="SVE2" s="154"/>
      <c r="SVF2" s="154"/>
      <c r="SVG2" s="154"/>
      <c r="SVH2" s="154"/>
      <c r="SVI2" s="154"/>
      <c r="SVJ2" s="154"/>
      <c r="SVK2" s="154"/>
      <c r="SVL2" s="154"/>
      <c r="SVM2" s="154"/>
      <c r="SVN2" s="154"/>
      <c r="SVO2" s="154"/>
      <c r="SVP2" s="154"/>
      <c r="SVQ2" s="154"/>
      <c r="SVR2" s="154"/>
      <c r="SVS2" s="154"/>
      <c r="SVT2" s="154"/>
      <c r="SVU2" s="154"/>
      <c r="SVV2" s="154"/>
      <c r="SVW2" s="154"/>
      <c r="SVX2" s="154"/>
      <c r="SVY2" s="154"/>
      <c r="SVZ2" s="154"/>
      <c r="SWA2" s="154"/>
      <c r="SWB2" s="154"/>
      <c r="SWC2" s="154"/>
      <c r="SWD2" s="154"/>
      <c r="SWE2" s="154"/>
      <c r="SWF2" s="154"/>
      <c r="SWG2" s="154"/>
      <c r="SWH2" s="154"/>
      <c r="SWI2" s="154"/>
      <c r="SWJ2" s="154"/>
      <c r="SWK2" s="154"/>
      <c r="SWL2" s="154"/>
      <c r="SWM2" s="154"/>
      <c r="SWN2" s="154"/>
      <c r="SWO2" s="154"/>
      <c r="SWP2" s="154"/>
      <c r="SWQ2" s="154"/>
      <c r="SWR2" s="154"/>
      <c r="SWS2" s="154"/>
      <c r="SWT2" s="154"/>
      <c r="SWU2" s="154"/>
      <c r="SWV2" s="154"/>
      <c r="SWW2" s="154"/>
      <c r="SWX2" s="154"/>
      <c r="SWY2" s="154"/>
      <c r="SWZ2" s="154"/>
      <c r="SXA2" s="154"/>
      <c r="SXB2" s="154"/>
      <c r="SXC2" s="154"/>
      <c r="SXD2" s="154"/>
      <c r="SXE2" s="154"/>
      <c r="SXF2" s="154"/>
      <c r="SXG2" s="154"/>
      <c r="SXH2" s="154"/>
      <c r="SXI2" s="154"/>
      <c r="SXJ2" s="154"/>
      <c r="SXK2" s="154"/>
      <c r="SXL2" s="154"/>
      <c r="SXM2" s="154"/>
      <c r="SXN2" s="154"/>
      <c r="SXO2" s="154"/>
      <c r="SXP2" s="154"/>
      <c r="SXQ2" s="154"/>
      <c r="SXR2" s="154"/>
      <c r="SXS2" s="154"/>
      <c r="SXT2" s="154"/>
      <c r="SXU2" s="154"/>
      <c r="SXV2" s="154"/>
      <c r="SXW2" s="154"/>
      <c r="SXX2" s="154"/>
      <c r="SXY2" s="154"/>
      <c r="SXZ2" s="154"/>
      <c r="SYA2" s="154"/>
      <c r="SYB2" s="154"/>
      <c r="SYC2" s="154"/>
      <c r="SYD2" s="154"/>
      <c r="SYE2" s="154"/>
      <c r="SYF2" s="154"/>
      <c r="SYG2" s="154"/>
      <c r="SYH2" s="154"/>
      <c r="SYI2" s="154"/>
      <c r="SYJ2" s="154"/>
      <c r="SYK2" s="154"/>
      <c r="SYL2" s="154"/>
      <c r="SYM2" s="154"/>
      <c r="SYN2" s="154"/>
      <c r="SYO2" s="154"/>
      <c r="SYP2" s="154"/>
      <c r="SYQ2" s="154"/>
      <c r="SYR2" s="154"/>
      <c r="SYS2" s="154"/>
      <c r="SYT2" s="154"/>
      <c r="SYU2" s="154"/>
      <c r="SYV2" s="154"/>
      <c r="SYW2" s="154"/>
      <c r="SYX2" s="154"/>
      <c r="SYY2" s="154"/>
      <c r="SYZ2" s="154"/>
      <c r="SZA2" s="154"/>
      <c r="SZB2" s="154"/>
      <c r="SZC2" s="154"/>
      <c r="SZD2" s="154"/>
      <c r="SZE2" s="154"/>
      <c r="SZF2" s="154"/>
      <c r="SZG2" s="154"/>
      <c r="SZH2" s="154"/>
      <c r="SZI2" s="154"/>
      <c r="SZJ2" s="154"/>
      <c r="SZK2" s="154"/>
      <c r="SZL2" s="154"/>
      <c r="SZM2" s="154"/>
      <c r="SZN2" s="154"/>
      <c r="SZO2" s="154"/>
      <c r="SZP2" s="154"/>
      <c r="SZQ2" s="154"/>
      <c r="SZR2" s="154"/>
      <c r="SZS2" s="154"/>
      <c r="SZT2" s="154"/>
      <c r="SZU2" s="154"/>
      <c r="SZV2" s="154"/>
      <c r="SZW2" s="154"/>
      <c r="SZX2" s="154"/>
      <c r="SZY2" s="154"/>
      <c r="SZZ2" s="154"/>
      <c r="TAA2" s="154"/>
      <c r="TAB2" s="154"/>
      <c r="TAC2" s="154"/>
      <c r="TAD2" s="154"/>
      <c r="TAE2" s="154"/>
      <c r="TAF2" s="154"/>
      <c r="TAG2" s="154"/>
      <c r="TAH2" s="154"/>
      <c r="TAI2" s="154"/>
      <c r="TAJ2" s="154"/>
      <c r="TAK2" s="154"/>
      <c r="TAL2" s="154"/>
      <c r="TAM2" s="154"/>
      <c r="TAN2" s="154"/>
      <c r="TAO2" s="154"/>
      <c r="TAP2" s="154"/>
      <c r="TAQ2" s="154"/>
      <c r="TAR2" s="154"/>
      <c r="TAS2" s="154"/>
      <c r="TAT2" s="154"/>
      <c r="TAU2" s="154"/>
      <c r="TAV2" s="154"/>
      <c r="TAW2" s="154"/>
      <c r="TAX2" s="154"/>
      <c r="TAY2" s="154"/>
      <c r="TAZ2" s="154"/>
      <c r="TBA2" s="154"/>
      <c r="TBB2" s="154"/>
      <c r="TBC2" s="154"/>
      <c r="TBD2" s="154"/>
      <c r="TBE2" s="154"/>
      <c r="TBF2" s="154"/>
      <c r="TBG2" s="154"/>
      <c r="TBH2" s="154"/>
      <c r="TBI2" s="154"/>
      <c r="TBJ2" s="154"/>
      <c r="TBK2" s="154"/>
      <c r="TBL2" s="154"/>
      <c r="TBM2" s="154"/>
      <c r="TBN2" s="154"/>
      <c r="TBO2" s="154"/>
      <c r="TBP2" s="154"/>
      <c r="TBQ2" s="154"/>
      <c r="TBR2" s="154"/>
      <c r="TBS2" s="154"/>
      <c r="TBT2" s="154"/>
      <c r="TBU2" s="154"/>
      <c r="TBV2" s="154"/>
      <c r="TBW2" s="154"/>
      <c r="TBX2" s="154"/>
      <c r="TBY2" s="154"/>
      <c r="TBZ2" s="154"/>
      <c r="TCA2" s="154"/>
      <c r="TCB2" s="154"/>
      <c r="TCC2" s="154"/>
      <c r="TCD2" s="154"/>
      <c r="TCE2" s="154"/>
      <c r="TCF2" s="154"/>
      <c r="TCG2" s="154"/>
      <c r="TCH2" s="154"/>
      <c r="TCI2" s="154"/>
      <c r="TCJ2" s="154"/>
      <c r="TCK2" s="154"/>
      <c r="TCL2" s="154"/>
      <c r="TCM2" s="154"/>
      <c r="TCN2" s="154"/>
      <c r="TCO2" s="154"/>
      <c r="TCP2" s="154"/>
      <c r="TCQ2" s="154"/>
      <c r="TCR2" s="154"/>
      <c r="TCS2" s="154"/>
      <c r="TCT2" s="154"/>
      <c r="TCU2" s="154"/>
      <c r="TCV2" s="154"/>
      <c r="TCW2" s="154"/>
      <c r="TCX2" s="154"/>
      <c r="TCY2" s="154"/>
      <c r="TCZ2" s="154"/>
      <c r="TDA2" s="154"/>
      <c r="TDB2" s="154"/>
      <c r="TDC2" s="154"/>
      <c r="TDD2" s="154"/>
      <c r="TDE2" s="154"/>
      <c r="TDF2" s="154"/>
      <c r="TDG2" s="154"/>
      <c r="TDH2" s="154"/>
      <c r="TDI2" s="154"/>
      <c r="TDJ2" s="154"/>
      <c r="TDK2" s="154"/>
      <c r="TDL2" s="154"/>
      <c r="TDM2" s="154"/>
      <c r="TDN2" s="154"/>
      <c r="TDO2" s="154"/>
      <c r="TDP2" s="154"/>
      <c r="TDQ2" s="154"/>
      <c r="TDR2" s="154"/>
      <c r="TDS2" s="154"/>
      <c r="TDT2" s="154"/>
      <c r="TDU2" s="154"/>
      <c r="TDV2" s="154"/>
      <c r="TDW2" s="154"/>
      <c r="TDX2" s="154"/>
      <c r="TDY2" s="154"/>
      <c r="TDZ2" s="154"/>
      <c r="TEA2" s="154"/>
      <c r="TEB2" s="154"/>
      <c r="TEC2" s="154"/>
      <c r="TED2" s="154"/>
      <c r="TEE2" s="154"/>
      <c r="TEF2" s="154"/>
      <c r="TEG2" s="154"/>
      <c r="TEH2" s="154"/>
      <c r="TEI2" s="154"/>
      <c r="TEJ2" s="154"/>
      <c r="TEK2" s="154"/>
      <c r="TEL2" s="154"/>
      <c r="TEM2" s="154"/>
      <c r="TEN2" s="154"/>
      <c r="TEO2" s="154"/>
      <c r="TEP2" s="154"/>
      <c r="TEQ2" s="154"/>
      <c r="TER2" s="154"/>
      <c r="TES2" s="154"/>
      <c r="TET2" s="154"/>
      <c r="TEU2" s="154"/>
      <c r="TEV2" s="154"/>
      <c r="TEW2" s="154"/>
      <c r="TEX2" s="154"/>
      <c r="TEY2" s="154"/>
      <c r="TEZ2" s="154"/>
      <c r="TFA2" s="154"/>
      <c r="TFB2" s="154"/>
      <c r="TFC2" s="154"/>
      <c r="TFD2" s="154"/>
      <c r="TFE2" s="154"/>
      <c r="TFF2" s="154"/>
      <c r="TFG2" s="154"/>
      <c r="TFH2" s="154"/>
      <c r="TFI2" s="154"/>
      <c r="TFJ2" s="154"/>
      <c r="TFK2" s="154"/>
      <c r="TFL2" s="154"/>
      <c r="TFM2" s="154"/>
      <c r="TFN2" s="154"/>
      <c r="TFO2" s="154"/>
      <c r="TFP2" s="154"/>
      <c r="TFQ2" s="154"/>
      <c r="TFR2" s="154"/>
      <c r="TFS2" s="154"/>
      <c r="TFT2" s="154"/>
      <c r="TFU2" s="154"/>
      <c r="TFV2" s="154"/>
      <c r="TFW2" s="154"/>
      <c r="TFX2" s="154"/>
      <c r="TFY2" s="154"/>
      <c r="TFZ2" s="154"/>
      <c r="TGA2" s="154"/>
      <c r="TGB2" s="154"/>
      <c r="TGC2" s="154"/>
      <c r="TGD2" s="154"/>
      <c r="TGE2" s="154"/>
      <c r="TGF2" s="154"/>
      <c r="TGG2" s="154"/>
      <c r="TGH2" s="154"/>
      <c r="TGI2" s="154"/>
      <c r="TGJ2" s="154"/>
      <c r="TGK2" s="154"/>
      <c r="TGL2" s="154"/>
      <c r="TGM2" s="154"/>
      <c r="TGN2" s="154"/>
      <c r="TGO2" s="154"/>
      <c r="TGP2" s="154"/>
      <c r="TGQ2" s="154"/>
      <c r="TGR2" s="154"/>
      <c r="TGS2" s="154"/>
      <c r="TGT2" s="154"/>
      <c r="TGU2" s="154"/>
      <c r="TGV2" s="154"/>
      <c r="TGW2" s="154"/>
      <c r="TGX2" s="154"/>
      <c r="TGY2" s="154"/>
      <c r="TGZ2" s="154"/>
      <c r="THA2" s="154"/>
      <c r="THB2" s="154"/>
      <c r="THC2" s="154"/>
      <c r="THD2" s="154"/>
      <c r="THE2" s="154"/>
      <c r="THF2" s="154"/>
      <c r="THG2" s="154"/>
      <c r="THH2" s="154"/>
      <c r="THI2" s="154"/>
      <c r="THJ2" s="154"/>
      <c r="THK2" s="154"/>
      <c r="THL2" s="154"/>
      <c r="THM2" s="154"/>
      <c r="THN2" s="154"/>
      <c r="THO2" s="154"/>
      <c r="THP2" s="154"/>
      <c r="THQ2" s="154"/>
      <c r="THR2" s="154"/>
      <c r="THS2" s="154"/>
      <c r="THT2" s="154"/>
      <c r="THU2" s="154"/>
      <c r="THV2" s="154"/>
      <c r="THW2" s="154"/>
      <c r="THX2" s="154"/>
      <c r="THY2" s="154"/>
      <c r="THZ2" s="154"/>
      <c r="TIA2" s="154"/>
      <c r="TIB2" s="154"/>
      <c r="TIC2" s="154"/>
      <c r="TID2" s="154"/>
      <c r="TIE2" s="154"/>
      <c r="TIF2" s="154"/>
      <c r="TIG2" s="154"/>
      <c r="TIH2" s="154"/>
      <c r="TII2" s="154"/>
      <c r="TIJ2" s="154"/>
      <c r="TIK2" s="154"/>
      <c r="TIL2" s="154"/>
      <c r="TIM2" s="154"/>
      <c r="TIN2" s="154"/>
      <c r="TIO2" s="154"/>
      <c r="TIP2" s="154"/>
      <c r="TIQ2" s="154"/>
      <c r="TIR2" s="154"/>
      <c r="TIS2" s="154"/>
      <c r="TIT2" s="154"/>
      <c r="TIU2" s="154"/>
      <c r="TIV2" s="154"/>
      <c r="TIW2" s="154"/>
      <c r="TIX2" s="154"/>
      <c r="TIY2" s="154"/>
      <c r="TIZ2" s="154"/>
      <c r="TJA2" s="154"/>
      <c r="TJB2" s="154"/>
      <c r="TJC2" s="154"/>
      <c r="TJD2" s="154"/>
      <c r="TJE2" s="154"/>
      <c r="TJF2" s="154"/>
      <c r="TJG2" s="154"/>
      <c r="TJH2" s="154"/>
      <c r="TJI2" s="154"/>
      <c r="TJJ2" s="154"/>
      <c r="TJK2" s="154"/>
      <c r="TJL2" s="154"/>
      <c r="TJM2" s="154"/>
      <c r="TJN2" s="154"/>
      <c r="TJO2" s="154"/>
      <c r="TJP2" s="154"/>
      <c r="TJQ2" s="154"/>
      <c r="TJR2" s="154"/>
      <c r="TJS2" s="154"/>
      <c r="TJT2" s="154"/>
      <c r="TJU2" s="154"/>
      <c r="TJV2" s="154"/>
      <c r="TJW2" s="154"/>
      <c r="TJX2" s="154"/>
      <c r="TJY2" s="154"/>
      <c r="TJZ2" s="154"/>
      <c r="TKA2" s="154"/>
      <c r="TKB2" s="154"/>
      <c r="TKC2" s="154"/>
      <c r="TKD2" s="154"/>
      <c r="TKE2" s="154"/>
      <c r="TKF2" s="154"/>
      <c r="TKG2" s="154"/>
      <c r="TKH2" s="154"/>
      <c r="TKI2" s="154"/>
      <c r="TKJ2" s="154"/>
      <c r="TKK2" s="154"/>
      <c r="TKL2" s="154"/>
      <c r="TKM2" s="154"/>
      <c r="TKN2" s="154"/>
      <c r="TKO2" s="154"/>
      <c r="TKP2" s="154"/>
      <c r="TKQ2" s="154"/>
      <c r="TKR2" s="154"/>
      <c r="TKS2" s="154"/>
      <c r="TKT2" s="154"/>
      <c r="TKU2" s="154"/>
      <c r="TKV2" s="154"/>
      <c r="TKW2" s="154"/>
      <c r="TKX2" s="154"/>
      <c r="TKY2" s="154"/>
      <c r="TKZ2" s="154"/>
      <c r="TLA2" s="154"/>
      <c r="TLB2" s="154"/>
      <c r="TLC2" s="154"/>
      <c r="TLD2" s="154"/>
      <c r="TLE2" s="154"/>
      <c r="TLF2" s="154"/>
      <c r="TLG2" s="154"/>
      <c r="TLH2" s="154"/>
      <c r="TLI2" s="154"/>
      <c r="TLJ2" s="154"/>
      <c r="TLK2" s="154"/>
      <c r="TLL2" s="154"/>
      <c r="TLM2" s="154"/>
      <c r="TLN2" s="154"/>
      <c r="TLO2" s="154"/>
      <c r="TLP2" s="154"/>
      <c r="TLQ2" s="154"/>
      <c r="TLR2" s="154"/>
      <c r="TLS2" s="154"/>
      <c r="TLT2" s="154"/>
      <c r="TLU2" s="154"/>
      <c r="TLV2" s="154"/>
      <c r="TLW2" s="154"/>
      <c r="TLX2" s="154"/>
      <c r="TLY2" s="154"/>
      <c r="TLZ2" s="154"/>
      <c r="TMA2" s="154"/>
      <c r="TMB2" s="154"/>
      <c r="TMC2" s="154"/>
      <c r="TMD2" s="154"/>
      <c r="TME2" s="154"/>
      <c r="TMF2" s="154"/>
      <c r="TMG2" s="154"/>
      <c r="TMH2" s="154"/>
      <c r="TMI2" s="154"/>
      <c r="TMJ2" s="154"/>
      <c r="TMK2" s="154"/>
      <c r="TML2" s="154"/>
      <c r="TMM2" s="154"/>
      <c r="TMN2" s="154"/>
      <c r="TMO2" s="154"/>
      <c r="TMP2" s="154"/>
      <c r="TMQ2" s="154"/>
      <c r="TMR2" s="154"/>
      <c r="TMS2" s="154"/>
      <c r="TMT2" s="154"/>
      <c r="TMU2" s="154"/>
      <c r="TMV2" s="154"/>
      <c r="TMW2" s="154"/>
      <c r="TMX2" s="154"/>
      <c r="TMY2" s="154"/>
      <c r="TMZ2" s="154"/>
      <c r="TNA2" s="154"/>
      <c r="TNB2" s="154"/>
      <c r="TNC2" s="154"/>
      <c r="TND2" s="154"/>
      <c r="TNE2" s="154"/>
      <c r="TNF2" s="154"/>
      <c r="TNG2" s="154"/>
      <c r="TNH2" s="154"/>
      <c r="TNI2" s="154"/>
      <c r="TNJ2" s="154"/>
      <c r="TNK2" s="154"/>
      <c r="TNL2" s="154"/>
      <c r="TNM2" s="154"/>
      <c r="TNN2" s="154"/>
      <c r="TNO2" s="154"/>
      <c r="TNP2" s="154"/>
      <c r="TNQ2" s="154"/>
      <c r="TNR2" s="154"/>
      <c r="TNS2" s="154"/>
      <c r="TNT2" s="154"/>
      <c r="TNU2" s="154"/>
      <c r="TNV2" s="154"/>
      <c r="TNW2" s="154"/>
      <c r="TNX2" s="154"/>
      <c r="TNY2" s="154"/>
      <c r="TNZ2" s="154"/>
      <c r="TOA2" s="154"/>
      <c r="TOB2" s="154"/>
      <c r="TOC2" s="154"/>
      <c r="TOD2" s="154"/>
      <c r="TOE2" s="154"/>
      <c r="TOF2" s="154"/>
      <c r="TOG2" s="154"/>
      <c r="TOH2" s="154"/>
      <c r="TOI2" s="154"/>
      <c r="TOJ2" s="154"/>
      <c r="TOK2" s="154"/>
      <c r="TOL2" s="154"/>
      <c r="TOM2" s="154"/>
      <c r="TON2" s="154"/>
      <c r="TOO2" s="154"/>
      <c r="TOP2" s="154"/>
      <c r="TOQ2" s="154"/>
      <c r="TOR2" s="154"/>
      <c r="TOS2" s="154"/>
      <c r="TOT2" s="154"/>
      <c r="TOU2" s="154"/>
      <c r="TOV2" s="154"/>
      <c r="TOW2" s="154"/>
      <c r="TOX2" s="154"/>
      <c r="TOY2" s="154"/>
      <c r="TOZ2" s="154"/>
      <c r="TPA2" s="154"/>
      <c r="TPB2" s="154"/>
      <c r="TPC2" s="154"/>
      <c r="TPD2" s="154"/>
      <c r="TPE2" s="154"/>
      <c r="TPF2" s="154"/>
      <c r="TPG2" s="154"/>
      <c r="TPH2" s="154"/>
      <c r="TPI2" s="154"/>
      <c r="TPJ2" s="154"/>
      <c r="TPK2" s="154"/>
      <c r="TPL2" s="154"/>
      <c r="TPM2" s="154"/>
      <c r="TPN2" s="154"/>
      <c r="TPO2" s="154"/>
      <c r="TPP2" s="154"/>
      <c r="TPQ2" s="154"/>
      <c r="TPR2" s="154"/>
      <c r="TPS2" s="154"/>
      <c r="TPT2" s="154"/>
      <c r="TPU2" s="154"/>
      <c r="TPV2" s="154"/>
      <c r="TPW2" s="154"/>
      <c r="TPX2" s="154"/>
      <c r="TPY2" s="154"/>
      <c r="TPZ2" s="154"/>
      <c r="TQA2" s="154"/>
      <c r="TQB2" s="154"/>
      <c r="TQC2" s="154"/>
      <c r="TQD2" s="154"/>
      <c r="TQE2" s="154"/>
      <c r="TQF2" s="154"/>
      <c r="TQG2" s="154"/>
      <c r="TQH2" s="154"/>
      <c r="TQI2" s="154"/>
      <c r="TQJ2" s="154"/>
      <c r="TQK2" s="154"/>
      <c r="TQL2" s="154"/>
      <c r="TQM2" s="154"/>
      <c r="TQN2" s="154"/>
      <c r="TQO2" s="154"/>
      <c r="TQP2" s="154"/>
      <c r="TQQ2" s="154"/>
      <c r="TQR2" s="154"/>
      <c r="TQS2" s="154"/>
      <c r="TQT2" s="154"/>
      <c r="TQU2" s="154"/>
      <c r="TQV2" s="154"/>
      <c r="TQW2" s="154"/>
      <c r="TQX2" s="154"/>
      <c r="TQY2" s="154"/>
      <c r="TQZ2" s="154"/>
      <c r="TRA2" s="154"/>
      <c r="TRB2" s="154"/>
      <c r="TRC2" s="154"/>
      <c r="TRD2" s="154"/>
      <c r="TRE2" s="154"/>
      <c r="TRF2" s="154"/>
      <c r="TRG2" s="154"/>
      <c r="TRH2" s="154"/>
      <c r="TRI2" s="154"/>
      <c r="TRJ2" s="154"/>
      <c r="TRK2" s="154"/>
      <c r="TRL2" s="154"/>
      <c r="TRM2" s="154"/>
      <c r="TRN2" s="154"/>
      <c r="TRO2" s="154"/>
      <c r="TRP2" s="154"/>
      <c r="TRQ2" s="154"/>
      <c r="TRR2" s="154"/>
      <c r="TRS2" s="154"/>
      <c r="TRT2" s="154"/>
      <c r="TRU2" s="154"/>
      <c r="TRV2" s="154"/>
      <c r="TRW2" s="154"/>
      <c r="TRX2" s="154"/>
      <c r="TRY2" s="154"/>
      <c r="TRZ2" s="154"/>
      <c r="TSA2" s="154"/>
      <c r="TSB2" s="154"/>
      <c r="TSC2" s="154"/>
      <c r="TSD2" s="154"/>
      <c r="TSE2" s="154"/>
      <c r="TSF2" s="154"/>
      <c r="TSG2" s="154"/>
      <c r="TSH2" s="154"/>
      <c r="TSI2" s="154"/>
      <c r="TSJ2" s="154"/>
      <c r="TSK2" s="154"/>
      <c r="TSL2" s="154"/>
      <c r="TSM2" s="154"/>
      <c r="TSN2" s="154"/>
      <c r="TSO2" s="154"/>
      <c r="TSP2" s="154"/>
      <c r="TSQ2" s="154"/>
      <c r="TSR2" s="154"/>
      <c r="TSS2" s="154"/>
      <c r="TST2" s="154"/>
      <c r="TSU2" s="154"/>
      <c r="TSV2" s="154"/>
      <c r="TSW2" s="154"/>
      <c r="TSX2" s="154"/>
      <c r="TSY2" s="154"/>
      <c r="TSZ2" s="154"/>
      <c r="TTA2" s="154"/>
      <c r="TTB2" s="154"/>
      <c r="TTC2" s="154"/>
      <c r="TTD2" s="154"/>
      <c r="TTE2" s="154"/>
      <c r="TTF2" s="154"/>
      <c r="TTG2" s="154"/>
      <c r="TTH2" s="154"/>
      <c r="TTI2" s="154"/>
      <c r="TTJ2" s="154"/>
      <c r="TTK2" s="154"/>
      <c r="TTL2" s="154"/>
      <c r="TTM2" s="154"/>
      <c r="TTN2" s="154"/>
      <c r="TTO2" s="154"/>
      <c r="TTP2" s="154"/>
      <c r="TTQ2" s="154"/>
      <c r="TTR2" s="154"/>
      <c r="TTS2" s="154"/>
      <c r="TTT2" s="154"/>
      <c r="TTU2" s="154"/>
      <c r="TTV2" s="154"/>
      <c r="TTW2" s="154"/>
      <c r="TTX2" s="154"/>
      <c r="TTY2" s="154"/>
      <c r="TTZ2" s="154"/>
      <c r="TUA2" s="154"/>
      <c r="TUB2" s="154"/>
      <c r="TUC2" s="154"/>
      <c r="TUD2" s="154"/>
      <c r="TUE2" s="154"/>
      <c r="TUF2" s="154"/>
      <c r="TUG2" s="154"/>
      <c r="TUH2" s="154"/>
      <c r="TUI2" s="154"/>
      <c r="TUJ2" s="154"/>
      <c r="TUK2" s="154"/>
      <c r="TUL2" s="154"/>
      <c r="TUM2" s="154"/>
      <c r="TUN2" s="154"/>
      <c r="TUO2" s="154"/>
      <c r="TUP2" s="154"/>
      <c r="TUQ2" s="154"/>
      <c r="TUR2" s="154"/>
      <c r="TUS2" s="154"/>
      <c r="TUT2" s="154"/>
      <c r="TUU2" s="154"/>
      <c r="TUV2" s="154"/>
      <c r="TUW2" s="154"/>
      <c r="TUX2" s="154"/>
      <c r="TUY2" s="154"/>
      <c r="TUZ2" s="154"/>
      <c r="TVA2" s="154"/>
      <c r="TVB2" s="154"/>
      <c r="TVC2" s="154"/>
      <c r="TVD2" s="154"/>
      <c r="TVE2" s="154"/>
      <c r="TVF2" s="154"/>
      <c r="TVG2" s="154"/>
      <c r="TVH2" s="154"/>
      <c r="TVI2" s="154"/>
      <c r="TVJ2" s="154"/>
      <c r="TVK2" s="154"/>
      <c r="TVL2" s="154"/>
      <c r="TVM2" s="154"/>
      <c r="TVN2" s="154"/>
      <c r="TVO2" s="154"/>
      <c r="TVP2" s="154"/>
      <c r="TVQ2" s="154"/>
      <c r="TVR2" s="154"/>
      <c r="TVS2" s="154"/>
      <c r="TVT2" s="154"/>
      <c r="TVU2" s="154"/>
      <c r="TVV2" s="154"/>
      <c r="TVW2" s="154"/>
      <c r="TVX2" s="154"/>
      <c r="TVY2" s="154"/>
      <c r="TVZ2" s="154"/>
      <c r="TWA2" s="154"/>
      <c r="TWB2" s="154"/>
      <c r="TWC2" s="154"/>
      <c r="TWD2" s="154"/>
      <c r="TWE2" s="154"/>
      <c r="TWF2" s="154"/>
      <c r="TWG2" s="154"/>
      <c r="TWH2" s="154"/>
      <c r="TWI2" s="154"/>
      <c r="TWJ2" s="154"/>
      <c r="TWK2" s="154"/>
      <c r="TWL2" s="154"/>
      <c r="TWM2" s="154"/>
      <c r="TWN2" s="154"/>
      <c r="TWO2" s="154"/>
      <c r="TWP2" s="154"/>
      <c r="TWQ2" s="154"/>
      <c r="TWR2" s="154"/>
      <c r="TWS2" s="154"/>
      <c r="TWT2" s="154"/>
      <c r="TWU2" s="154"/>
      <c r="TWV2" s="154"/>
      <c r="TWW2" s="154"/>
      <c r="TWX2" s="154"/>
      <c r="TWY2" s="154"/>
      <c r="TWZ2" s="154"/>
      <c r="TXA2" s="154"/>
      <c r="TXB2" s="154"/>
      <c r="TXC2" s="154"/>
      <c r="TXD2" s="154"/>
      <c r="TXE2" s="154"/>
      <c r="TXF2" s="154"/>
      <c r="TXG2" s="154"/>
      <c r="TXH2" s="154"/>
      <c r="TXI2" s="154"/>
      <c r="TXJ2" s="154"/>
      <c r="TXK2" s="154"/>
      <c r="TXL2" s="154"/>
      <c r="TXM2" s="154"/>
      <c r="TXN2" s="154"/>
      <c r="TXO2" s="154"/>
      <c r="TXP2" s="154"/>
      <c r="TXQ2" s="154"/>
      <c r="TXR2" s="154"/>
      <c r="TXS2" s="154"/>
      <c r="TXT2" s="154"/>
      <c r="TXU2" s="154"/>
      <c r="TXV2" s="154"/>
      <c r="TXW2" s="154"/>
      <c r="TXX2" s="154"/>
      <c r="TXY2" s="154"/>
      <c r="TXZ2" s="154"/>
      <c r="TYA2" s="154"/>
      <c r="TYB2" s="154"/>
      <c r="TYC2" s="154"/>
      <c r="TYD2" s="154"/>
      <c r="TYE2" s="154"/>
      <c r="TYF2" s="154"/>
      <c r="TYG2" s="154"/>
      <c r="TYH2" s="154"/>
      <c r="TYI2" s="154"/>
      <c r="TYJ2" s="154"/>
      <c r="TYK2" s="154"/>
      <c r="TYL2" s="154"/>
      <c r="TYM2" s="154"/>
      <c r="TYN2" s="154"/>
      <c r="TYO2" s="154"/>
      <c r="TYP2" s="154"/>
      <c r="TYQ2" s="154"/>
      <c r="TYR2" s="154"/>
      <c r="TYS2" s="154"/>
      <c r="TYT2" s="154"/>
      <c r="TYU2" s="154"/>
      <c r="TYV2" s="154"/>
      <c r="TYW2" s="154"/>
      <c r="TYX2" s="154"/>
      <c r="TYY2" s="154"/>
      <c r="TYZ2" s="154"/>
      <c r="TZA2" s="154"/>
      <c r="TZB2" s="154"/>
      <c r="TZC2" s="154"/>
      <c r="TZD2" s="154"/>
      <c r="TZE2" s="154"/>
      <c r="TZF2" s="154"/>
      <c r="TZG2" s="154"/>
      <c r="TZH2" s="154"/>
      <c r="TZI2" s="154"/>
      <c r="TZJ2" s="154"/>
      <c r="TZK2" s="154"/>
      <c r="TZL2" s="154"/>
      <c r="TZM2" s="154"/>
      <c r="TZN2" s="154"/>
      <c r="TZO2" s="154"/>
      <c r="TZP2" s="154"/>
      <c r="TZQ2" s="154"/>
      <c r="TZR2" s="154"/>
      <c r="TZS2" s="154"/>
      <c r="TZT2" s="154"/>
      <c r="TZU2" s="154"/>
      <c r="TZV2" s="154"/>
      <c r="TZW2" s="154"/>
      <c r="TZX2" s="154"/>
      <c r="TZY2" s="154"/>
      <c r="TZZ2" s="154"/>
      <c r="UAA2" s="154"/>
      <c r="UAB2" s="154"/>
      <c r="UAC2" s="154"/>
      <c r="UAD2" s="154"/>
      <c r="UAE2" s="154"/>
      <c r="UAF2" s="154"/>
      <c r="UAG2" s="154"/>
      <c r="UAH2" s="154"/>
      <c r="UAI2" s="154"/>
      <c r="UAJ2" s="154"/>
      <c r="UAK2" s="154"/>
      <c r="UAL2" s="154"/>
      <c r="UAM2" s="154"/>
      <c r="UAN2" s="154"/>
      <c r="UAO2" s="154"/>
      <c r="UAP2" s="154"/>
      <c r="UAQ2" s="154"/>
      <c r="UAR2" s="154"/>
      <c r="UAS2" s="154"/>
      <c r="UAT2" s="154"/>
      <c r="UAU2" s="154"/>
      <c r="UAV2" s="154"/>
      <c r="UAW2" s="154"/>
      <c r="UAX2" s="154"/>
      <c r="UAY2" s="154"/>
      <c r="UAZ2" s="154"/>
      <c r="UBA2" s="154"/>
      <c r="UBB2" s="154"/>
      <c r="UBC2" s="154"/>
      <c r="UBD2" s="154"/>
      <c r="UBE2" s="154"/>
      <c r="UBF2" s="154"/>
      <c r="UBG2" s="154"/>
      <c r="UBH2" s="154"/>
      <c r="UBI2" s="154"/>
      <c r="UBJ2" s="154"/>
      <c r="UBK2" s="154"/>
      <c r="UBL2" s="154"/>
      <c r="UBM2" s="154"/>
      <c r="UBN2" s="154"/>
      <c r="UBO2" s="154"/>
      <c r="UBP2" s="154"/>
      <c r="UBQ2" s="154"/>
      <c r="UBR2" s="154"/>
      <c r="UBS2" s="154"/>
      <c r="UBT2" s="154"/>
      <c r="UBU2" s="154"/>
      <c r="UBV2" s="154"/>
      <c r="UBW2" s="154"/>
      <c r="UBX2" s="154"/>
      <c r="UBY2" s="154"/>
      <c r="UBZ2" s="154"/>
      <c r="UCA2" s="154"/>
      <c r="UCB2" s="154"/>
      <c r="UCC2" s="154"/>
      <c r="UCD2" s="154"/>
      <c r="UCE2" s="154"/>
      <c r="UCF2" s="154"/>
      <c r="UCG2" s="154"/>
      <c r="UCH2" s="154"/>
      <c r="UCI2" s="154"/>
      <c r="UCJ2" s="154"/>
      <c r="UCK2" s="154"/>
      <c r="UCL2" s="154"/>
      <c r="UCM2" s="154"/>
      <c r="UCN2" s="154"/>
      <c r="UCO2" s="154"/>
      <c r="UCP2" s="154"/>
      <c r="UCQ2" s="154"/>
      <c r="UCR2" s="154"/>
      <c r="UCS2" s="154"/>
      <c r="UCT2" s="154"/>
      <c r="UCU2" s="154"/>
      <c r="UCV2" s="154"/>
      <c r="UCW2" s="154"/>
      <c r="UCX2" s="154"/>
      <c r="UCY2" s="154"/>
      <c r="UCZ2" s="154"/>
      <c r="UDA2" s="154"/>
      <c r="UDB2" s="154"/>
      <c r="UDC2" s="154"/>
      <c r="UDD2" s="154"/>
      <c r="UDE2" s="154"/>
      <c r="UDF2" s="154"/>
      <c r="UDG2" s="154"/>
      <c r="UDH2" s="154"/>
      <c r="UDI2" s="154"/>
      <c r="UDJ2" s="154"/>
      <c r="UDK2" s="154"/>
      <c r="UDL2" s="154"/>
      <c r="UDM2" s="154"/>
      <c r="UDN2" s="154"/>
      <c r="UDO2" s="154"/>
      <c r="UDP2" s="154"/>
      <c r="UDQ2" s="154"/>
      <c r="UDR2" s="154"/>
      <c r="UDS2" s="154"/>
      <c r="UDT2" s="154"/>
      <c r="UDU2" s="154"/>
      <c r="UDV2" s="154"/>
      <c r="UDW2" s="154"/>
      <c r="UDX2" s="154"/>
      <c r="UDY2" s="154"/>
      <c r="UDZ2" s="154"/>
      <c r="UEA2" s="154"/>
      <c r="UEB2" s="154"/>
      <c r="UEC2" s="154"/>
      <c r="UED2" s="154"/>
      <c r="UEE2" s="154"/>
      <c r="UEF2" s="154"/>
      <c r="UEG2" s="154"/>
      <c r="UEH2" s="154"/>
      <c r="UEI2" s="154"/>
      <c r="UEJ2" s="154"/>
      <c r="UEK2" s="154"/>
      <c r="UEL2" s="154"/>
      <c r="UEM2" s="154"/>
      <c r="UEN2" s="154"/>
      <c r="UEO2" s="154"/>
      <c r="UEP2" s="154"/>
      <c r="UEQ2" s="154"/>
      <c r="UER2" s="154"/>
      <c r="UES2" s="154"/>
      <c r="UET2" s="154"/>
      <c r="UEU2" s="154"/>
      <c r="UEV2" s="154"/>
      <c r="UEW2" s="154"/>
      <c r="UEX2" s="154"/>
      <c r="UEY2" s="154"/>
      <c r="UEZ2" s="154"/>
      <c r="UFA2" s="154"/>
      <c r="UFB2" s="154"/>
      <c r="UFC2" s="154"/>
      <c r="UFD2" s="154"/>
      <c r="UFE2" s="154"/>
      <c r="UFF2" s="154"/>
      <c r="UFG2" s="154"/>
      <c r="UFH2" s="154"/>
      <c r="UFI2" s="154"/>
      <c r="UFJ2" s="154"/>
      <c r="UFK2" s="154"/>
      <c r="UFL2" s="154"/>
      <c r="UFM2" s="154"/>
      <c r="UFN2" s="154"/>
      <c r="UFO2" s="154"/>
      <c r="UFP2" s="154"/>
      <c r="UFQ2" s="154"/>
      <c r="UFR2" s="154"/>
      <c r="UFS2" s="154"/>
      <c r="UFT2" s="154"/>
      <c r="UFU2" s="154"/>
      <c r="UFV2" s="154"/>
      <c r="UFW2" s="154"/>
      <c r="UFX2" s="154"/>
      <c r="UFY2" s="154"/>
      <c r="UFZ2" s="154"/>
      <c r="UGA2" s="154"/>
      <c r="UGB2" s="154"/>
      <c r="UGC2" s="154"/>
      <c r="UGD2" s="154"/>
      <c r="UGE2" s="154"/>
      <c r="UGF2" s="154"/>
      <c r="UGG2" s="154"/>
      <c r="UGH2" s="154"/>
      <c r="UGI2" s="154"/>
      <c r="UGJ2" s="154"/>
      <c r="UGK2" s="154"/>
      <c r="UGL2" s="154"/>
      <c r="UGM2" s="154"/>
      <c r="UGN2" s="154"/>
      <c r="UGO2" s="154"/>
      <c r="UGP2" s="154"/>
      <c r="UGQ2" s="154"/>
      <c r="UGR2" s="154"/>
      <c r="UGS2" s="154"/>
      <c r="UGT2" s="154"/>
      <c r="UGU2" s="154"/>
      <c r="UGV2" s="154"/>
      <c r="UGW2" s="154"/>
      <c r="UGX2" s="154"/>
      <c r="UGY2" s="154"/>
      <c r="UGZ2" s="154"/>
      <c r="UHA2" s="154"/>
      <c r="UHB2" s="154"/>
      <c r="UHC2" s="154"/>
      <c r="UHD2" s="154"/>
      <c r="UHE2" s="154"/>
      <c r="UHF2" s="154"/>
      <c r="UHG2" s="154"/>
      <c r="UHH2" s="154"/>
      <c r="UHI2" s="154"/>
      <c r="UHJ2" s="154"/>
      <c r="UHK2" s="154"/>
      <c r="UHL2" s="154"/>
      <c r="UHM2" s="154"/>
      <c r="UHN2" s="154"/>
      <c r="UHO2" s="154"/>
      <c r="UHP2" s="154"/>
      <c r="UHQ2" s="154"/>
      <c r="UHR2" s="154"/>
      <c r="UHS2" s="154"/>
      <c r="UHT2" s="154"/>
      <c r="UHU2" s="154"/>
      <c r="UHV2" s="154"/>
      <c r="UHW2" s="154"/>
      <c r="UHX2" s="154"/>
      <c r="UHY2" s="154"/>
      <c r="UHZ2" s="154"/>
      <c r="UIA2" s="154"/>
      <c r="UIB2" s="154"/>
      <c r="UIC2" s="154"/>
      <c r="UID2" s="154"/>
      <c r="UIE2" s="154"/>
      <c r="UIF2" s="154"/>
      <c r="UIG2" s="154"/>
      <c r="UIH2" s="154"/>
      <c r="UII2" s="154"/>
      <c r="UIJ2" s="154"/>
      <c r="UIK2" s="154"/>
      <c r="UIL2" s="154"/>
      <c r="UIM2" s="154"/>
      <c r="UIN2" s="154"/>
      <c r="UIO2" s="154"/>
      <c r="UIP2" s="154"/>
      <c r="UIQ2" s="154"/>
      <c r="UIR2" s="154"/>
      <c r="UIS2" s="154"/>
      <c r="UIT2" s="154"/>
      <c r="UIU2" s="154"/>
      <c r="UIV2" s="154"/>
      <c r="UIW2" s="154"/>
      <c r="UIX2" s="154"/>
      <c r="UIY2" s="154"/>
      <c r="UIZ2" s="154"/>
      <c r="UJA2" s="154"/>
      <c r="UJB2" s="154"/>
      <c r="UJC2" s="154"/>
      <c r="UJD2" s="154"/>
      <c r="UJE2" s="154"/>
      <c r="UJF2" s="154"/>
      <c r="UJG2" s="154"/>
      <c r="UJH2" s="154"/>
      <c r="UJI2" s="154"/>
      <c r="UJJ2" s="154"/>
      <c r="UJK2" s="154"/>
      <c r="UJL2" s="154"/>
      <c r="UJM2" s="154"/>
      <c r="UJN2" s="154"/>
      <c r="UJO2" s="154"/>
      <c r="UJP2" s="154"/>
      <c r="UJQ2" s="154"/>
      <c r="UJR2" s="154"/>
      <c r="UJS2" s="154"/>
      <c r="UJT2" s="154"/>
      <c r="UJU2" s="154"/>
      <c r="UJV2" s="154"/>
      <c r="UJW2" s="154"/>
      <c r="UJX2" s="154"/>
      <c r="UJY2" s="154"/>
      <c r="UJZ2" s="154"/>
      <c r="UKA2" s="154"/>
      <c r="UKB2" s="154"/>
      <c r="UKC2" s="154"/>
      <c r="UKD2" s="154"/>
      <c r="UKE2" s="154"/>
      <c r="UKF2" s="154"/>
      <c r="UKG2" s="154"/>
      <c r="UKH2" s="154"/>
      <c r="UKI2" s="154"/>
      <c r="UKJ2" s="154"/>
      <c r="UKK2" s="154"/>
      <c r="UKL2" s="154"/>
      <c r="UKM2" s="154"/>
      <c r="UKN2" s="154"/>
      <c r="UKO2" s="154"/>
      <c r="UKP2" s="154"/>
      <c r="UKQ2" s="154"/>
      <c r="UKR2" s="154"/>
      <c r="UKS2" s="154"/>
      <c r="UKT2" s="154"/>
      <c r="UKU2" s="154"/>
      <c r="UKV2" s="154"/>
      <c r="UKW2" s="154"/>
      <c r="UKX2" s="154"/>
      <c r="UKY2" s="154"/>
      <c r="UKZ2" s="154"/>
      <c r="ULA2" s="154"/>
      <c r="ULB2" s="154"/>
      <c r="ULC2" s="154"/>
      <c r="ULD2" s="154"/>
      <c r="ULE2" s="154"/>
      <c r="ULF2" s="154"/>
      <c r="ULG2" s="154"/>
      <c r="ULH2" s="154"/>
      <c r="ULI2" s="154"/>
      <c r="ULJ2" s="154"/>
      <c r="ULK2" s="154"/>
      <c r="ULL2" s="154"/>
      <c r="ULM2" s="154"/>
      <c r="ULN2" s="154"/>
      <c r="ULO2" s="154"/>
      <c r="ULP2" s="154"/>
      <c r="ULQ2" s="154"/>
      <c r="ULR2" s="154"/>
      <c r="ULS2" s="154"/>
      <c r="ULT2" s="154"/>
      <c r="ULU2" s="154"/>
      <c r="ULV2" s="154"/>
      <c r="ULW2" s="154"/>
      <c r="ULX2" s="154"/>
      <c r="ULY2" s="154"/>
      <c r="ULZ2" s="154"/>
      <c r="UMA2" s="154"/>
      <c r="UMB2" s="154"/>
      <c r="UMC2" s="154"/>
      <c r="UMD2" s="154"/>
      <c r="UME2" s="154"/>
      <c r="UMF2" s="154"/>
      <c r="UMG2" s="154"/>
      <c r="UMH2" s="154"/>
      <c r="UMI2" s="154"/>
      <c r="UMJ2" s="154"/>
      <c r="UMK2" s="154"/>
      <c r="UML2" s="154"/>
      <c r="UMM2" s="154"/>
      <c r="UMN2" s="154"/>
      <c r="UMO2" s="154"/>
      <c r="UMP2" s="154"/>
      <c r="UMQ2" s="154"/>
      <c r="UMR2" s="154"/>
      <c r="UMS2" s="154"/>
      <c r="UMT2" s="154"/>
      <c r="UMU2" s="154"/>
      <c r="UMV2" s="154"/>
      <c r="UMW2" s="154"/>
      <c r="UMX2" s="154"/>
      <c r="UMY2" s="154"/>
      <c r="UMZ2" s="154"/>
      <c r="UNA2" s="154"/>
      <c r="UNB2" s="154"/>
      <c r="UNC2" s="154"/>
      <c r="UND2" s="154"/>
      <c r="UNE2" s="154"/>
      <c r="UNF2" s="154"/>
      <c r="UNG2" s="154"/>
      <c r="UNH2" s="154"/>
      <c r="UNI2" s="154"/>
      <c r="UNJ2" s="154"/>
      <c r="UNK2" s="154"/>
      <c r="UNL2" s="154"/>
      <c r="UNM2" s="154"/>
      <c r="UNN2" s="154"/>
      <c r="UNO2" s="154"/>
      <c r="UNP2" s="154"/>
      <c r="UNQ2" s="154"/>
      <c r="UNR2" s="154"/>
      <c r="UNS2" s="154"/>
      <c r="UNT2" s="154"/>
      <c r="UNU2" s="154"/>
      <c r="UNV2" s="154"/>
      <c r="UNW2" s="154"/>
      <c r="UNX2" s="154"/>
      <c r="UNY2" s="154"/>
      <c r="UNZ2" s="154"/>
      <c r="UOA2" s="154"/>
      <c r="UOB2" s="154"/>
      <c r="UOC2" s="154"/>
      <c r="UOD2" s="154"/>
      <c r="UOE2" s="154"/>
      <c r="UOF2" s="154"/>
      <c r="UOG2" s="154"/>
      <c r="UOH2" s="154"/>
      <c r="UOI2" s="154"/>
      <c r="UOJ2" s="154"/>
      <c r="UOK2" s="154"/>
      <c r="UOL2" s="154"/>
      <c r="UOM2" s="154"/>
      <c r="UON2" s="154"/>
      <c r="UOO2" s="154"/>
      <c r="UOP2" s="154"/>
      <c r="UOQ2" s="154"/>
      <c r="UOR2" s="154"/>
      <c r="UOS2" s="154"/>
      <c r="UOT2" s="154"/>
      <c r="UOU2" s="154"/>
      <c r="UOV2" s="154"/>
      <c r="UOW2" s="154"/>
      <c r="UOX2" s="154"/>
      <c r="UOY2" s="154"/>
      <c r="UOZ2" s="154"/>
      <c r="UPA2" s="154"/>
      <c r="UPB2" s="154"/>
      <c r="UPC2" s="154"/>
      <c r="UPD2" s="154"/>
      <c r="UPE2" s="154"/>
      <c r="UPF2" s="154"/>
      <c r="UPG2" s="154"/>
      <c r="UPH2" s="154"/>
      <c r="UPI2" s="154"/>
      <c r="UPJ2" s="154"/>
      <c r="UPK2" s="154"/>
      <c r="UPL2" s="154"/>
      <c r="UPM2" s="154"/>
      <c r="UPN2" s="154"/>
      <c r="UPO2" s="154"/>
      <c r="UPP2" s="154"/>
      <c r="UPQ2" s="154"/>
      <c r="UPR2" s="154"/>
      <c r="UPS2" s="154"/>
      <c r="UPT2" s="154"/>
      <c r="UPU2" s="154"/>
      <c r="UPV2" s="154"/>
      <c r="UPW2" s="154"/>
      <c r="UPX2" s="154"/>
      <c r="UPY2" s="154"/>
      <c r="UPZ2" s="154"/>
      <c r="UQA2" s="154"/>
      <c r="UQB2" s="154"/>
      <c r="UQC2" s="154"/>
      <c r="UQD2" s="154"/>
      <c r="UQE2" s="154"/>
      <c r="UQF2" s="154"/>
      <c r="UQG2" s="154"/>
      <c r="UQH2" s="154"/>
      <c r="UQI2" s="154"/>
      <c r="UQJ2" s="154"/>
      <c r="UQK2" s="154"/>
      <c r="UQL2" s="154"/>
      <c r="UQM2" s="154"/>
      <c r="UQN2" s="154"/>
      <c r="UQO2" s="154"/>
      <c r="UQP2" s="154"/>
      <c r="UQQ2" s="154"/>
      <c r="UQR2" s="154"/>
      <c r="UQS2" s="154"/>
      <c r="UQT2" s="154"/>
      <c r="UQU2" s="154"/>
      <c r="UQV2" s="154"/>
      <c r="UQW2" s="154"/>
      <c r="UQX2" s="154"/>
      <c r="UQY2" s="154"/>
      <c r="UQZ2" s="154"/>
      <c r="URA2" s="154"/>
      <c r="URB2" s="154"/>
      <c r="URC2" s="154"/>
      <c r="URD2" s="154"/>
      <c r="URE2" s="154"/>
      <c r="URF2" s="154"/>
      <c r="URG2" s="154"/>
      <c r="URH2" s="154"/>
      <c r="URI2" s="154"/>
      <c r="URJ2" s="154"/>
      <c r="URK2" s="154"/>
      <c r="URL2" s="154"/>
      <c r="URM2" s="154"/>
      <c r="URN2" s="154"/>
      <c r="URO2" s="154"/>
      <c r="URP2" s="154"/>
      <c r="URQ2" s="154"/>
      <c r="URR2" s="154"/>
      <c r="URS2" s="154"/>
      <c r="URT2" s="154"/>
      <c r="URU2" s="154"/>
      <c r="URV2" s="154"/>
      <c r="URW2" s="154"/>
      <c r="URX2" s="154"/>
      <c r="URY2" s="154"/>
      <c r="URZ2" s="154"/>
      <c r="USA2" s="154"/>
      <c r="USB2" s="154"/>
      <c r="USC2" s="154"/>
      <c r="USD2" s="154"/>
      <c r="USE2" s="154"/>
      <c r="USF2" s="154"/>
      <c r="USG2" s="154"/>
      <c r="USH2" s="154"/>
      <c r="USI2" s="154"/>
      <c r="USJ2" s="154"/>
      <c r="USK2" s="154"/>
      <c r="USL2" s="154"/>
      <c r="USM2" s="154"/>
      <c r="USN2" s="154"/>
      <c r="USO2" s="154"/>
      <c r="USP2" s="154"/>
      <c r="USQ2" s="154"/>
      <c r="USR2" s="154"/>
      <c r="USS2" s="154"/>
      <c r="UST2" s="154"/>
      <c r="USU2" s="154"/>
      <c r="USV2" s="154"/>
      <c r="USW2" s="154"/>
      <c r="USX2" s="154"/>
      <c r="USY2" s="154"/>
      <c r="USZ2" s="154"/>
      <c r="UTA2" s="154"/>
      <c r="UTB2" s="154"/>
      <c r="UTC2" s="154"/>
      <c r="UTD2" s="154"/>
      <c r="UTE2" s="154"/>
      <c r="UTF2" s="154"/>
      <c r="UTG2" s="154"/>
      <c r="UTH2" s="154"/>
      <c r="UTI2" s="154"/>
      <c r="UTJ2" s="154"/>
      <c r="UTK2" s="154"/>
      <c r="UTL2" s="154"/>
      <c r="UTM2" s="154"/>
      <c r="UTN2" s="154"/>
      <c r="UTO2" s="154"/>
      <c r="UTP2" s="154"/>
      <c r="UTQ2" s="154"/>
      <c r="UTR2" s="154"/>
      <c r="UTS2" s="154"/>
      <c r="UTT2" s="154"/>
      <c r="UTU2" s="154"/>
      <c r="UTV2" s="154"/>
      <c r="UTW2" s="154"/>
      <c r="UTX2" s="154"/>
      <c r="UTY2" s="154"/>
      <c r="UTZ2" s="154"/>
      <c r="UUA2" s="154"/>
      <c r="UUB2" s="154"/>
      <c r="UUC2" s="154"/>
      <c r="UUD2" s="154"/>
      <c r="UUE2" s="154"/>
      <c r="UUF2" s="154"/>
      <c r="UUG2" s="154"/>
      <c r="UUH2" s="154"/>
      <c r="UUI2" s="154"/>
      <c r="UUJ2" s="154"/>
      <c r="UUK2" s="154"/>
      <c r="UUL2" s="154"/>
      <c r="UUM2" s="154"/>
      <c r="UUN2" s="154"/>
      <c r="UUO2" s="154"/>
      <c r="UUP2" s="154"/>
      <c r="UUQ2" s="154"/>
      <c r="UUR2" s="154"/>
      <c r="UUS2" s="154"/>
      <c r="UUT2" s="154"/>
      <c r="UUU2" s="154"/>
      <c r="UUV2" s="154"/>
      <c r="UUW2" s="154"/>
      <c r="UUX2" s="154"/>
      <c r="UUY2" s="154"/>
      <c r="UUZ2" s="154"/>
      <c r="UVA2" s="154"/>
      <c r="UVB2" s="154"/>
      <c r="UVC2" s="154"/>
      <c r="UVD2" s="154"/>
      <c r="UVE2" s="154"/>
      <c r="UVF2" s="154"/>
      <c r="UVG2" s="154"/>
      <c r="UVH2" s="154"/>
      <c r="UVI2" s="154"/>
      <c r="UVJ2" s="154"/>
      <c r="UVK2" s="154"/>
      <c r="UVL2" s="154"/>
      <c r="UVM2" s="154"/>
      <c r="UVN2" s="154"/>
      <c r="UVO2" s="154"/>
      <c r="UVP2" s="154"/>
      <c r="UVQ2" s="154"/>
      <c r="UVR2" s="154"/>
      <c r="UVS2" s="154"/>
      <c r="UVT2" s="154"/>
      <c r="UVU2" s="154"/>
      <c r="UVV2" s="154"/>
      <c r="UVW2" s="154"/>
      <c r="UVX2" s="154"/>
      <c r="UVY2" s="154"/>
      <c r="UVZ2" s="154"/>
      <c r="UWA2" s="154"/>
      <c r="UWB2" s="154"/>
      <c r="UWC2" s="154"/>
      <c r="UWD2" s="154"/>
      <c r="UWE2" s="154"/>
      <c r="UWF2" s="154"/>
      <c r="UWG2" s="154"/>
      <c r="UWH2" s="154"/>
      <c r="UWI2" s="154"/>
      <c r="UWJ2" s="154"/>
      <c r="UWK2" s="154"/>
      <c r="UWL2" s="154"/>
      <c r="UWM2" s="154"/>
      <c r="UWN2" s="154"/>
      <c r="UWO2" s="154"/>
      <c r="UWP2" s="154"/>
      <c r="UWQ2" s="154"/>
      <c r="UWR2" s="154"/>
      <c r="UWS2" s="154"/>
      <c r="UWT2" s="154"/>
      <c r="UWU2" s="154"/>
      <c r="UWV2" s="154"/>
      <c r="UWW2" s="154"/>
      <c r="UWX2" s="154"/>
      <c r="UWY2" s="154"/>
      <c r="UWZ2" s="154"/>
      <c r="UXA2" s="154"/>
      <c r="UXB2" s="154"/>
      <c r="UXC2" s="154"/>
      <c r="UXD2" s="154"/>
      <c r="UXE2" s="154"/>
      <c r="UXF2" s="154"/>
      <c r="UXG2" s="154"/>
      <c r="UXH2" s="154"/>
      <c r="UXI2" s="154"/>
      <c r="UXJ2" s="154"/>
      <c r="UXK2" s="154"/>
      <c r="UXL2" s="154"/>
      <c r="UXM2" s="154"/>
      <c r="UXN2" s="154"/>
      <c r="UXO2" s="154"/>
      <c r="UXP2" s="154"/>
      <c r="UXQ2" s="154"/>
      <c r="UXR2" s="154"/>
      <c r="UXS2" s="154"/>
      <c r="UXT2" s="154"/>
      <c r="UXU2" s="154"/>
      <c r="UXV2" s="154"/>
      <c r="UXW2" s="154"/>
      <c r="UXX2" s="154"/>
      <c r="UXY2" s="154"/>
      <c r="UXZ2" s="154"/>
      <c r="UYA2" s="154"/>
      <c r="UYB2" s="154"/>
      <c r="UYC2" s="154"/>
      <c r="UYD2" s="154"/>
      <c r="UYE2" s="154"/>
      <c r="UYF2" s="154"/>
      <c r="UYG2" s="154"/>
      <c r="UYH2" s="154"/>
      <c r="UYI2" s="154"/>
      <c r="UYJ2" s="154"/>
      <c r="UYK2" s="154"/>
      <c r="UYL2" s="154"/>
      <c r="UYM2" s="154"/>
      <c r="UYN2" s="154"/>
      <c r="UYO2" s="154"/>
      <c r="UYP2" s="154"/>
      <c r="UYQ2" s="154"/>
      <c r="UYR2" s="154"/>
      <c r="UYS2" s="154"/>
      <c r="UYT2" s="154"/>
      <c r="UYU2" s="154"/>
      <c r="UYV2" s="154"/>
      <c r="UYW2" s="154"/>
      <c r="UYX2" s="154"/>
      <c r="UYY2" s="154"/>
      <c r="UYZ2" s="154"/>
      <c r="UZA2" s="154"/>
      <c r="UZB2" s="154"/>
      <c r="UZC2" s="154"/>
      <c r="UZD2" s="154"/>
      <c r="UZE2" s="154"/>
      <c r="UZF2" s="154"/>
      <c r="UZG2" s="154"/>
      <c r="UZH2" s="154"/>
      <c r="UZI2" s="154"/>
      <c r="UZJ2" s="154"/>
      <c r="UZK2" s="154"/>
      <c r="UZL2" s="154"/>
      <c r="UZM2" s="154"/>
      <c r="UZN2" s="154"/>
      <c r="UZO2" s="154"/>
      <c r="UZP2" s="154"/>
      <c r="UZQ2" s="154"/>
      <c r="UZR2" s="154"/>
      <c r="UZS2" s="154"/>
      <c r="UZT2" s="154"/>
      <c r="UZU2" s="154"/>
      <c r="UZV2" s="154"/>
      <c r="UZW2" s="154"/>
      <c r="UZX2" s="154"/>
      <c r="UZY2" s="154"/>
      <c r="UZZ2" s="154"/>
      <c r="VAA2" s="154"/>
      <c r="VAB2" s="154"/>
      <c r="VAC2" s="154"/>
      <c r="VAD2" s="154"/>
      <c r="VAE2" s="154"/>
      <c r="VAF2" s="154"/>
      <c r="VAG2" s="154"/>
      <c r="VAH2" s="154"/>
      <c r="VAI2" s="154"/>
      <c r="VAJ2" s="154"/>
      <c r="VAK2" s="154"/>
      <c r="VAL2" s="154"/>
      <c r="VAM2" s="154"/>
      <c r="VAN2" s="154"/>
      <c r="VAO2" s="154"/>
      <c r="VAP2" s="154"/>
      <c r="VAQ2" s="154"/>
      <c r="VAR2" s="154"/>
      <c r="VAS2" s="154"/>
      <c r="VAT2" s="154"/>
      <c r="VAU2" s="154"/>
      <c r="VAV2" s="154"/>
      <c r="VAW2" s="154"/>
      <c r="VAX2" s="154"/>
      <c r="VAY2" s="154"/>
      <c r="VAZ2" s="154"/>
      <c r="VBA2" s="154"/>
      <c r="VBB2" s="154"/>
      <c r="VBC2" s="154"/>
      <c r="VBD2" s="154"/>
      <c r="VBE2" s="154"/>
      <c r="VBF2" s="154"/>
      <c r="VBG2" s="154"/>
      <c r="VBH2" s="154"/>
      <c r="VBI2" s="154"/>
      <c r="VBJ2" s="154"/>
      <c r="VBK2" s="154"/>
      <c r="VBL2" s="154"/>
      <c r="VBM2" s="154"/>
      <c r="VBN2" s="154"/>
      <c r="VBO2" s="154"/>
      <c r="VBP2" s="154"/>
      <c r="VBQ2" s="154"/>
      <c r="VBR2" s="154"/>
      <c r="VBS2" s="154"/>
      <c r="VBT2" s="154"/>
      <c r="VBU2" s="154"/>
      <c r="VBV2" s="154"/>
      <c r="VBW2" s="154"/>
      <c r="VBX2" s="154"/>
      <c r="VBY2" s="154"/>
      <c r="VBZ2" s="154"/>
      <c r="VCA2" s="154"/>
      <c r="VCB2" s="154"/>
      <c r="VCC2" s="154"/>
      <c r="VCD2" s="154"/>
      <c r="VCE2" s="154"/>
      <c r="VCF2" s="154"/>
      <c r="VCG2" s="154"/>
      <c r="VCH2" s="154"/>
      <c r="VCI2" s="154"/>
      <c r="VCJ2" s="154"/>
      <c r="VCK2" s="154"/>
      <c r="VCL2" s="154"/>
      <c r="VCM2" s="154"/>
      <c r="VCN2" s="154"/>
      <c r="VCO2" s="154"/>
      <c r="VCP2" s="154"/>
      <c r="VCQ2" s="154"/>
      <c r="VCR2" s="154"/>
      <c r="VCS2" s="154"/>
      <c r="VCT2" s="154"/>
      <c r="VCU2" s="154"/>
      <c r="VCV2" s="154"/>
      <c r="VCW2" s="154"/>
      <c r="VCX2" s="154"/>
      <c r="VCY2" s="154"/>
      <c r="VCZ2" s="154"/>
      <c r="VDA2" s="154"/>
      <c r="VDB2" s="154"/>
      <c r="VDC2" s="154"/>
      <c r="VDD2" s="154"/>
      <c r="VDE2" s="154"/>
      <c r="VDF2" s="154"/>
      <c r="VDG2" s="154"/>
      <c r="VDH2" s="154"/>
      <c r="VDI2" s="154"/>
      <c r="VDJ2" s="154"/>
      <c r="VDK2" s="154"/>
      <c r="VDL2" s="154"/>
      <c r="VDM2" s="154"/>
      <c r="VDN2" s="154"/>
      <c r="VDO2" s="154"/>
      <c r="VDP2" s="154"/>
      <c r="VDQ2" s="154"/>
      <c r="VDR2" s="154"/>
      <c r="VDS2" s="154"/>
      <c r="VDT2" s="154"/>
      <c r="VDU2" s="154"/>
      <c r="VDV2" s="154"/>
      <c r="VDW2" s="154"/>
      <c r="VDX2" s="154"/>
      <c r="VDY2" s="154"/>
      <c r="VDZ2" s="154"/>
      <c r="VEA2" s="154"/>
      <c r="VEB2" s="154"/>
      <c r="VEC2" s="154"/>
      <c r="VED2" s="154"/>
      <c r="VEE2" s="154"/>
      <c r="VEF2" s="154"/>
      <c r="VEG2" s="154"/>
      <c r="VEH2" s="154"/>
      <c r="VEI2" s="154"/>
      <c r="VEJ2" s="154"/>
      <c r="VEK2" s="154"/>
      <c r="VEL2" s="154"/>
      <c r="VEM2" s="154"/>
      <c r="VEN2" s="154"/>
      <c r="VEO2" s="154"/>
      <c r="VEP2" s="154"/>
      <c r="VEQ2" s="154"/>
      <c r="VER2" s="154"/>
      <c r="VES2" s="154"/>
      <c r="VET2" s="154"/>
      <c r="VEU2" s="154"/>
      <c r="VEV2" s="154"/>
      <c r="VEW2" s="154"/>
      <c r="VEX2" s="154"/>
      <c r="VEY2" s="154"/>
      <c r="VEZ2" s="154"/>
      <c r="VFA2" s="154"/>
      <c r="VFB2" s="154"/>
      <c r="VFC2" s="154"/>
      <c r="VFD2" s="154"/>
      <c r="VFE2" s="154"/>
      <c r="VFF2" s="154"/>
      <c r="VFG2" s="154"/>
      <c r="VFH2" s="154"/>
      <c r="VFI2" s="154"/>
      <c r="VFJ2" s="154"/>
      <c r="VFK2" s="154"/>
      <c r="VFL2" s="154"/>
      <c r="VFM2" s="154"/>
      <c r="VFN2" s="154"/>
      <c r="VFO2" s="154"/>
      <c r="VFP2" s="154"/>
      <c r="VFQ2" s="154"/>
      <c r="VFR2" s="154"/>
      <c r="VFS2" s="154"/>
      <c r="VFT2" s="154"/>
      <c r="VFU2" s="154"/>
      <c r="VFV2" s="154"/>
      <c r="VFW2" s="154"/>
      <c r="VFX2" s="154"/>
      <c r="VFY2" s="154"/>
      <c r="VFZ2" s="154"/>
      <c r="VGA2" s="154"/>
      <c r="VGB2" s="154"/>
      <c r="VGC2" s="154"/>
      <c r="VGD2" s="154"/>
      <c r="VGE2" s="154"/>
      <c r="VGF2" s="154"/>
      <c r="VGG2" s="154"/>
      <c r="VGH2" s="154"/>
      <c r="VGI2" s="154"/>
      <c r="VGJ2" s="154"/>
      <c r="VGK2" s="154"/>
      <c r="VGL2" s="154"/>
      <c r="VGM2" s="154"/>
      <c r="VGN2" s="154"/>
      <c r="VGO2" s="154"/>
      <c r="VGP2" s="154"/>
      <c r="VGQ2" s="154"/>
      <c r="VGR2" s="154"/>
      <c r="VGS2" s="154"/>
      <c r="VGT2" s="154"/>
      <c r="VGU2" s="154"/>
      <c r="VGV2" s="154"/>
      <c r="VGW2" s="154"/>
      <c r="VGX2" s="154"/>
      <c r="VGY2" s="154"/>
      <c r="VGZ2" s="154"/>
      <c r="VHA2" s="154"/>
      <c r="VHB2" s="154"/>
      <c r="VHC2" s="154"/>
      <c r="VHD2" s="154"/>
      <c r="VHE2" s="154"/>
      <c r="VHF2" s="154"/>
      <c r="VHG2" s="154"/>
      <c r="VHH2" s="154"/>
      <c r="VHI2" s="154"/>
      <c r="VHJ2" s="154"/>
      <c r="VHK2" s="154"/>
      <c r="VHL2" s="154"/>
      <c r="VHM2" s="154"/>
      <c r="VHN2" s="154"/>
      <c r="VHO2" s="154"/>
      <c r="VHP2" s="154"/>
      <c r="VHQ2" s="154"/>
      <c r="VHR2" s="154"/>
      <c r="VHS2" s="154"/>
      <c r="VHT2" s="154"/>
      <c r="VHU2" s="154"/>
      <c r="VHV2" s="154"/>
      <c r="VHW2" s="154"/>
      <c r="VHX2" s="154"/>
      <c r="VHY2" s="154"/>
      <c r="VHZ2" s="154"/>
      <c r="VIA2" s="154"/>
      <c r="VIB2" s="154"/>
      <c r="VIC2" s="154"/>
      <c r="VID2" s="154"/>
      <c r="VIE2" s="154"/>
      <c r="VIF2" s="154"/>
      <c r="VIG2" s="154"/>
      <c r="VIH2" s="154"/>
      <c r="VII2" s="154"/>
      <c r="VIJ2" s="154"/>
      <c r="VIK2" s="154"/>
      <c r="VIL2" s="154"/>
      <c r="VIM2" s="154"/>
      <c r="VIN2" s="154"/>
      <c r="VIO2" s="154"/>
      <c r="VIP2" s="154"/>
      <c r="VIQ2" s="154"/>
      <c r="VIR2" s="154"/>
      <c r="VIS2" s="154"/>
      <c r="VIT2" s="154"/>
      <c r="VIU2" s="154"/>
      <c r="VIV2" s="154"/>
      <c r="VIW2" s="154"/>
      <c r="VIX2" s="154"/>
      <c r="VIY2" s="154"/>
      <c r="VIZ2" s="154"/>
      <c r="VJA2" s="154"/>
      <c r="VJB2" s="154"/>
      <c r="VJC2" s="154"/>
      <c r="VJD2" s="154"/>
      <c r="VJE2" s="154"/>
      <c r="VJF2" s="154"/>
      <c r="VJG2" s="154"/>
      <c r="VJH2" s="154"/>
      <c r="VJI2" s="154"/>
      <c r="VJJ2" s="154"/>
      <c r="VJK2" s="154"/>
      <c r="VJL2" s="154"/>
      <c r="VJM2" s="154"/>
      <c r="VJN2" s="154"/>
      <c r="VJO2" s="154"/>
      <c r="VJP2" s="154"/>
      <c r="VJQ2" s="154"/>
      <c r="VJR2" s="154"/>
      <c r="VJS2" s="154"/>
      <c r="VJT2" s="154"/>
      <c r="VJU2" s="154"/>
      <c r="VJV2" s="154"/>
      <c r="VJW2" s="154"/>
      <c r="VJX2" s="154"/>
      <c r="VJY2" s="154"/>
      <c r="VJZ2" s="154"/>
      <c r="VKA2" s="154"/>
      <c r="VKB2" s="154"/>
      <c r="VKC2" s="154"/>
      <c r="VKD2" s="154"/>
      <c r="VKE2" s="154"/>
      <c r="VKF2" s="154"/>
      <c r="VKG2" s="154"/>
      <c r="VKH2" s="154"/>
      <c r="VKI2" s="154"/>
      <c r="VKJ2" s="154"/>
      <c r="VKK2" s="154"/>
      <c r="VKL2" s="154"/>
      <c r="VKM2" s="154"/>
      <c r="VKN2" s="154"/>
      <c r="VKO2" s="154"/>
      <c r="VKP2" s="154"/>
      <c r="VKQ2" s="154"/>
      <c r="VKR2" s="154"/>
      <c r="VKS2" s="154"/>
      <c r="VKT2" s="154"/>
      <c r="VKU2" s="154"/>
      <c r="VKV2" s="154"/>
      <c r="VKW2" s="154"/>
      <c r="VKX2" s="154"/>
      <c r="VKY2" s="154"/>
      <c r="VKZ2" s="154"/>
      <c r="VLA2" s="154"/>
      <c r="VLB2" s="154"/>
      <c r="VLC2" s="154"/>
      <c r="VLD2" s="154"/>
      <c r="VLE2" s="154"/>
      <c r="VLF2" s="154"/>
      <c r="VLG2" s="154"/>
      <c r="VLH2" s="154"/>
      <c r="VLI2" s="154"/>
      <c r="VLJ2" s="154"/>
      <c r="VLK2" s="154"/>
      <c r="VLL2" s="154"/>
      <c r="VLM2" s="154"/>
      <c r="VLN2" s="154"/>
      <c r="VLO2" s="154"/>
      <c r="VLP2" s="154"/>
      <c r="VLQ2" s="154"/>
      <c r="VLR2" s="154"/>
      <c r="VLS2" s="154"/>
      <c r="VLT2" s="154"/>
      <c r="VLU2" s="154"/>
      <c r="VLV2" s="154"/>
      <c r="VLW2" s="154"/>
      <c r="VLX2" s="154"/>
      <c r="VLY2" s="154"/>
      <c r="VLZ2" s="154"/>
      <c r="VMA2" s="154"/>
      <c r="VMB2" s="154"/>
      <c r="VMC2" s="154"/>
      <c r="VMD2" s="154"/>
      <c r="VME2" s="154"/>
      <c r="VMF2" s="154"/>
      <c r="VMG2" s="154"/>
      <c r="VMH2" s="154"/>
      <c r="VMI2" s="154"/>
      <c r="VMJ2" s="154"/>
      <c r="VMK2" s="154"/>
      <c r="VML2" s="154"/>
      <c r="VMM2" s="154"/>
      <c r="VMN2" s="154"/>
      <c r="VMO2" s="154"/>
      <c r="VMP2" s="154"/>
      <c r="VMQ2" s="154"/>
      <c r="VMR2" s="154"/>
      <c r="VMS2" s="154"/>
      <c r="VMT2" s="154"/>
      <c r="VMU2" s="154"/>
      <c r="VMV2" s="154"/>
      <c r="VMW2" s="154"/>
      <c r="VMX2" s="154"/>
      <c r="VMY2" s="154"/>
      <c r="VMZ2" s="154"/>
      <c r="VNA2" s="154"/>
      <c r="VNB2" s="154"/>
      <c r="VNC2" s="154"/>
      <c r="VND2" s="154"/>
      <c r="VNE2" s="154"/>
      <c r="VNF2" s="154"/>
      <c r="VNG2" s="154"/>
      <c r="VNH2" s="154"/>
      <c r="VNI2" s="154"/>
      <c r="VNJ2" s="154"/>
      <c r="VNK2" s="154"/>
      <c r="VNL2" s="154"/>
      <c r="VNM2" s="154"/>
      <c r="VNN2" s="154"/>
      <c r="VNO2" s="154"/>
      <c r="VNP2" s="154"/>
      <c r="VNQ2" s="154"/>
      <c r="VNR2" s="154"/>
      <c r="VNS2" s="154"/>
      <c r="VNT2" s="154"/>
      <c r="VNU2" s="154"/>
      <c r="VNV2" s="154"/>
      <c r="VNW2" s="154"/>
      <c r="VNX2" s="154"/>
      <c r="VNY2" s="154"/>
      <c r="VNZ2" s="154"/>
      <c r="VOA2" s="154"/>
      <c r="VOB2" s="154"/>
      <c r="VOC2" s="154"/>
      <c r="VOD2" s="154"/>
      <c r="VOE2" s="154"/>
      <c r="VOF2" s="154"/>
      <c r="VOG2" s="154"/>
      <c r="VOH2" s="154"/>
      <c r="VOI2" s="154"/>
      <c r="VOJ2" s="154"/>
      <c r="VOK2" s="154"/>
      <c r="VOL2" s="154"/>
      <c r="VOM2" s="154"/>
      <c r="VON2" s="154"/>
      <c r="VOO2" s="154"/>
      <c r="VOP2" s="154"/>
      <c r="VOQ2" s="154"/>
      <c r="VOR2" s="154"/>
      <c r="VOS2" s="154"/>
      <c r="VOT2" s="154"/>
      <c r="VOU2" s="154"/>
      <c r="VOV2" s="154"/>
      <c r="VOW2" s="154"/>
      <c r="VOX2" s="154"/>
      <c r="VOY2" s="154"/>
      <c r="VOZ2" s="154"/>
      <c r="VPA2" s="154"/>
      <c r="VPB2" s="154"/>
      <c r="VPC2" s="154"/>
      <c r="VPD2" s="154"/>
      <c r="VPE2" s="154"/>
      <c r="VPF2" s="154"/>
      <c r="VPG2" s="154"/>
      <c r="VPH2" s="154"/>
      <c r="VPI2" s="154"/>
      <c r="VPJ2" s="154"/>
      <c r="VPK2" s="154"/>
      <c r="VPL2" s="154"/>
      <c r="VPM2" s="154"/>
      <c r="VPN2" s="154"/>
      <c r="VPO2" s="154"/>
      <c r="VPP2" s="154"/>
      <c r="VPQ2" s="154"/>
      <c r="VPR2" s="154"/>
      <c r="VPS2" s="154"/>
      <c r="VPT2" s="154"/>
      <c r="VPU2" s="154"/>
      <c r="VPV2" s="154"/>
      <c r="VPW2" s="154"/>
      <c r="VPX2" s="154"/>
      <c r="VPY2" s="154"/>
      <c r="VPZ2" s="154"/>
      <c r="VQA2" s="154"/>
      <c r="VQB2" s="154"/>
      <c r="VQC2" s="154"/>
      <c r="VQD2" s="154"/>
      <c r="VQE2" s="154"/>
      <c r="VQF2" s="154"/>
      <c r="VQG2" s="154"/>
      <c r="VQH2" s="154"/>
      <c r="VQI2" s="154"/>
      <c r="VQJ2" s="154"/>
      <c r="VQK2" s="154"/>
      <c r="VQL2" s="154"/>
      <c r="VQM2" s="154"/>
      <c r="VQN2" s="154"/>
      <c r="VQO2" s="154"/>
      <c r="VQP2" s="154"/>
      <c r="VQQ2" s="154"/>
      <c r="VQR2" s="154"/>
      <c r="VQS2" s="154"/>
      <c r="VQT2" s="154"/>
      <c r="VQU2" s="154"/>
      <c r="VQV2" s="154"/>
      <c r="VQW2" s="154"/>
      <c r="VQX2" s="154"/>
      <c r="VQY2" s="154"/>
      <c r="VQZ2" s="154"/>
      <c r="VRA2" s="154"/>
      <c r="VRB2" s="154"/>
      <c r="VRC2" s="154"/>
      <c r="VRD2" s="154"/>
      <c r="VRE2" s="154"/>
      <c r="VRF2" s="154"/>
      <c r="VRG2" s="154"/>
      <c r="VRH2" s="154"/>
      <c r="VRI2" s="154"/>
      <c r="VRJ2" s="154"/>
      <c r="VRK2" s="154"/>
      <c r="VRL2" s="154"/>
      <c r="VRM2" s="154"/>
      <c r="VRN2" s="154"/>
      <c r="VRO2" s="154"/>
      <c r="VRP2" s="154"/>
      <c r="VRQ2" s="154"/>
      <c r="VRR2" s="154"/>
      <c r="VRS2" s="154"/>
      <c r="VRT2" s="154"/>
      <c r="VRU2" s="154"/>
      <c r="VRV2" s="154"/>
      <c r="VRW2" s="154"/>
      <c r="VRX2" s="154"/>
      <c r="VRY2" s="154"/>
      <c r="VRZ2" s="154"/>
      <c r="VSA2" s="154"/>
      <c r="VSB2" s="154"/>
      <c r="VSC2" s="154"/>
      <c r="VSD2" s="154"/>
      <c r="VSE2" s="154"/>
      <c r="VSF2" s="154"/>
      <c r="VSG2" s="154"/>
      <c r="VSH2" s="154"/>
      <c r="VSI2" s="154"/>
      <c r="VSJ2" s="154"/>
      <c r="VSK2" s="154"/>
      <c r="VSL2" s="154"/>
      <c r="VSM2" s="154"/>
      <c r="VSN2" s="154"/>
      <c r="VSO2" s="154"/>
      <c r="VSP2" s="154"/>
      <c r="VSQ2" s="154"/>
      <c r="VSR2" s="154"/>
      <c r="VSS2" s="154"/>
      <c r="VST2" s="154"/>
      <c r="VSU2" s="154"/>
      <c r="VSV2" s="154"/>
      <c r="VSW2" s="154"/>
      <c r="VSX2" s="154"/>
      <c r="VSY2" s="154"/>
      <c r="VSZ2" s="154"/>
      <c r="VTA2" s="154"/>
      <c r="VTB2" s="154"/>
      <c r="VTC2" s="154"/>
      <c r="VTD2" s="154"/>
      <c r="VTE2" s="154"/>
      <c r="VTF2" s="154"/>
      <c r="VTG2" s="154"/>
      <c r="VTH2" s="154"/>
      <c r="VTI2" s="154"/>
      <c r="VTJ2" s="154"/>
      <c r="VTK2" s="154"/>
      <c r="VTL2" s="154"/>
      <c r="VTM2" s="154"/>
      <c r="VTN2" s="154"/>
      <c r="VTO2" s="154"/>
      <c r="VTP2" s="154"/>
      <c r="VTQ2" s="154"/>
      <c r="VTR2" s="154"/>
      <c r="VTS2" s="154"/>
      <c r="VTT2" s="154"/>
      <c r="VTU2" s="154"/>
      <c r="VTV2" s="154"/>
      <c r="VTW2" s="154"/>
      <c r="VTX2" s="154"/>
      <c r="VTY2" s="154"/>
      <c r="VTZ2" s="154"/>
      <c r="VUA2" s="154"/>
      <c r="VUB2" s="154"/>
      <c r="VUC2" s="154"/>
      <c r="VUD2" s="154"/>
      <c r="VUE2" s="154"/>
      <c r="VUF2" s="154"/>
      <c r="VUG2" s="154"/>
      <c r="VUH2" s="154"/>
      <c r="VUI2" s="154"/>
      <c r="VUJ2" s="154"/>
      <c r="VUK2" s="154"/>
      <c r="VUL2" s="154"/>
      <c r="VUM2" s="154"/>
      <c r="VUN2" s="154"/>
      <c r="VUO2" s="154"/>
      <c r="VUP2" s="154"/>
      <c r="VUQ2" s="154"/>
      <c r="VUR2" s="154"/>
      <c r="VUS2" s="154"/>
      <c r="VUT2" s="154"/>
      <c r="VUU2" s="154"/>
      <c r="VUV2" s="154"/>
      <c r="VUW2" s="154"/>
      <c r="VUX2" s="154"/>
      <c r="VUY2" s="154"/>
      <c r="VUZ2" s="154"/>
      <c r="VVA2" s="154"/>
      <c r="VVB2" s="154"/>
      <c r="VVC2" s="154"/>
      <c r="VVD2" s="154"/>
      <c r="VVE2" s="154"/>
      <c r="VVF2" s="154"/>
      <c r="VVG2" s="154"/>
      <c r="VVH2" s="154"/>
      <c r="VVI2" s="154"/>
      <c r="VVJ2" s="154"/>
      <c r="VVK2" s="154"/>
      <c r="VVL2" s="154"/>
      <c r="VVM2" s="154"/>
      <c r="VVN2" s="154"/>
      <c r="VVO2" s="154"/>
      <c r="VVP2" s="154"/>
      <c r="VVQ2" s="154"/>
      <c r="VVR2" s="154"/>
      <c r="VVS2" s="154"/>
      <c r="VVT2" s="154"/>
      <c r="VVU2" s="154"/>
      <c r="VVV2" s="154"/>
      <c r="VVW2" s="154"/>
      <c r="VVX2" s="154"/>
      <c r="VVY2" s="154"/>
      <c r="VVZ2" s="154"/>
      <c r="VWA2" s="154"/>
      <c r="VWB2" s="154"/>
      <c r="VWC2" s="154"/>
      <c r="VWD2" s="154"/>
      <c r="VWE2" s="154"/>
      <c r="VWF2" s="154"/>
      <c r="VWG2" s="154"/>
      <c r="VWH2" s="154"/>
      <c r="VWI2" s="154"/>
      <c r="VWJ2" s="154"/>
      <c r="VWK2" s="154"/>
      <c r="VWL2" s="154"/>
      <c r="VWM2" s="154"/>
      <c r="VWN2" s="154"/>
      <c r="VWO2" s="154"/>
      <c r="VWP2" s="154"/>
      <c r="VWQ2" s="154"/>
      <c r="VWR2" s="154"/>
      <c r="VWS2" s="154"/>
      <c r="VWT2" s="154"/>
      <c r="VWU2" s="154"/>
      <c r="VWV2" s="154"/>
      <c r="VWW2" s="154"/>
      <c r="VWX2" s="154"/>
      <c r="VWY2" s="154"/>
      <c r="VWZ2" s="154"/>
      <c r="VXA2" s="154"/>
      <c r="VXB2" s="154"/>
      <c r="VXC2" s="154"/>
      <c r="VXD2" s="154"/>
      <c r="VXE2" s="154"/>
      <c r="VXF2" s="154"/>
      <c r="VXG2" s="154"/>
      <c r="VXH2" s="154"/>
      <c r="VXI2" s="154"/>
      <c r="VXJ2" s="154"/>
      <c r="VXK2" s="154"/>
      <c r="VXL2" s="154"/>
      <c r="VXM2" s="154"/>
      <c r="VXN2" s="154"/>
      <c r="VXO2" s="154"/>
      <c r="VXP2" s="154"/>
      <c r="VXQ2" s="154"/>
      <c r="VXR2" s="154"/>
      <c r="VXS2" s="154"/>
      <c r="VXT2" s="154"/>
      <c r="VXU2" s="154"/>
      <c r="VXV2" s="154"/>
      <c r="VXW2" s="154"/>
      <c r="VXX2" s="154"/>
      <c r="VXY2" s="154"/>
      <c r="VXZ2" s="154"/>
      <c r="VYA2" s="154"/>
      <c r="VYB2" s="154"/>
      <c r="VYC2" s="154"/>
      <c r="VYD2" s="154"/>
      <c r="VYE2" s="154"/>
      <c r="VYF2" s="154"/>
      <c r="VYG2" s="154"/>
      <c r="VYH2" s="154"/>
      <c r="VYI2" s="154"/>
      <c r="VYJ2" s="154"/>
      <c r="VYK2" s="154"/>
      <c r="VYL2" s="154"/>
      <c r="VYM2" s="154"/>
      <c r="VYN2" s="154"/>
      <c r="VYO2" s="154"/>
      <c r="VYP2" s="154"/>
      <c r="VYQ2" s="154"/>
      <c r="VYR2" s="154"/>
      <c r="VYS2" s="154"/>
      <c r="VYT2" s="154"/>
      <c r="VYU2" s="154"/>
      <c r="VYV2" s="154"/>
      <c r="VYW2" s="154"/>
      <c r="VYX2" s="154"/>
      <c r="VYY2" s="154"/>
      <c r="VYZ2" s="154"/>
      <c r="VZA2" s="154"/>
      <c r="VZB2" s="154"/>
      <c r="VZC2" s="154"/>
      <c r="VZD2" s="154"/>
      <c r="VZE2" s="154"/>
      <c r="VZF2" s="154"/>
      <c r="VZG2" s="154"/>
      <c r="VZH2" s="154"/>
      <c r="VZI2" s="154"/>
      <c r="VZJ2" s="154"/>
      <c r="VZK2" s="154"/>
      <c r="VZL2" s="154"/>
      <c r="VZM2" s="154"/>
      <c r="VZN2" s="154"/>
      <c r="VZO2" s="154"/>
      <c r="VZP2" s="154"/>
      <c r="VZQ2" s="154"/>
      <c r="VZR2" s="154"/>
      <c r="VZS2" s="154"/>
      <c r="VZT2" s="154"/>
      <c r="VZU2" s="154"/>
      <c r="VZV2" s="154"/>
      <c r="VZW2" s="154"/>
      <c r="VZX2" s="154"/>
      <c r="VZY2" s="154"/>
      <c r="VZZ2" s="154"/>
      <c r="WAA2" s="154"/>
      <c r="WAB2" s="154"/>
      <c r="WAC2" s="154"/>
      <c r="WAD2" s="154"/>
      <c r="WAE2" s="154"/>
      <c r="WAF2" s="154"/>
      <c r="WAG2" s="154"/>
      <c r="WAH2" s="154"/>
      <c r="WAI2" s="154"/>
      <c r="WAJ2" s="154"/>
      <c r="WAK2" s="154"/>
      <c r="WAL2" s="154"/>
      <c r="WAM2" s="154"/>
      <c r="WAN2" s="154"/>
      <c r="WAO2" s="154"/>
      <c r="WAP2" s="154"/>
      <c r="WAQ2" s="154"/>
      <c r="WAR2" s="154"/>
      <c r="WAS2" s="154"/>
      <c r="WAT2" s="154"/>
      <c r="WAU2" s="154"/>
      <c r="WAV2" s="154"/>
      <c r="WAW2" s="154"/>
      <c r="WAX2" s="154"/>
      <c r="WAY2" s="154"/>
      <c r="WAZ2" s="154"/>
      <c r="WBA2" s="154"/>
      <c r="WBB2" s="154"/>
      <c r="WBC2" s="154"/>
      <c r="WBD2" s="154"/>
      <c r="WBE2" s="154"/>
      <c r="WBF2" s="154"/>
      <c r="WBG2" s="154"/>
      <c r="WBH2" s="154"/>
      <c r="WBI2" s="154"/>
      <c r="WBJ2" s="154"/>
      <c r="WBK2" s="154"/>
      <c r="WBL2" s="154"/>
      <c r="WBM2" s="154"/>
      <c r="WBN2" s="154"/>
      <c r="WBO2" s="154"/>
      <c r="WBP2" s="154"/>
      <c r="WBQ2" s="154"/>
      <c r="WBR2" s="154"/>
      <c r="WBS2" s="154"/>
      <c r="WBT2" s="154"/>
      <c r="WBU2" s="154"/>
      <c r="WBV2" s="154"/>
      <c r="WBW2" s="154"/>
      <c r="WBX2" s="154"/>
      <c r="WBY2" s="154"/>
      <c r="WBZ2" s="154"/>
      <c r="WCA2" s="154"/>
      <c r="WCB2" s="154"/>
      <c r="WCC2" s="154"/>
      <c r="WCD2" s="154"/>
      <c r="WCE2" s="154"/>
      <c r="WCF2" s="154"/>
      <c r="WCG2" s="154"/>
      <c r="WCH2" s="154"/>
      <c r="WCI2" s="154"/>
      <c r="WCJ2" s="154"/>
      <c r="WCK2" s="154"/>
      <c r="WCL2" s="154"/>
      <c r="WCM2" s="154"/>
      <c r="WCN2" s="154"/>
      <c r="WCO2" s="154"/>
      <c r="WCP2" s="154"/>
      <c r="WCQ2" s="154"/>
      <c r="WCR2" s="154"/>
      <c r="WCS2" s="154"/>
      <c r="WCT2" s="154"/>
      <c r="WCU2" s="154"/>
      <c r="WCV2" s="154"/>
      <c r="WCW2" s="154"/>
      <c r="WCX2" s="154"/>
      <c r="WCY2" s="154"/>
      <c r="WCZ2" s="154"/>
      <c r="WDA2" s="154"/>
      <c r="WDB2" s="154"/>
      <c r="WDC2" s="154"/>
      <c r="WDD2" s="154"/>
      <c r="WDE2" s="154"/>
      <c r="WDF2" s="154"/>
      <c r="WDG2" s="154"/>
      <c r="WDH2" s="154"/>
      <c r="WDI2" s="154"/>
      <c r="WDJ2" s="154"/>
      <c r="WDK2" s="154"/>
      <c r="WDL2" s="154"/>
      <c r="WDM2" s="154"/>
      <c r="WDN2" s="154"/>
      <c r="WDO2" s="154"/>
      <c r="WDP2" s="154"/>
      <c r="WDQ2" s="154"/>
      <c r="WDR2" s="154"/>
      <c r="WDS2" s="154"/>
      <c r="WDT2" s="154"/>
      <c r="WDU2" s="154"/>
      <c r="WDV2" s="154"/>
      <c r="WDW2" s="154"/>
      <c r="WDX2" s="154"/>
      <c r="WDY2" s="154"/>
      <c r="WDZ2" s="154"/>
      <c r="WEA2" s="154"/>
      <c r="WEB2" s="154"/>
      <c r="WEC2" s="154"/>
      <c r="WED2" s="154"/>
      <c r="WEE2" s="154"/>
      <c r="WEF2" s="154"/>
      <c r="WEG2" s="154"/>
      <c r="WEH2" s="154"/>
      <c r="WEI2" s="154"/>
      <c r="WEJ2" s="154"/>
      <c r="WEK2" s="154"/>
      <c r="WEL2" s="154"/>
      <c r="WEM2" s="154"/>
      <c r="WEN2" s="154"/>
      <c r="WEO2" s="154"/>
      <c r="WEP2" s="154"/>
      <c r="WEQ2" s="154"/>
      <c r="WER2" s="154"/>
      <c r="WES2" s="154"/>
      <c r="WET2" s="154"/>
      <c r="WEU2" s="154"/>
      <c r="WEV2" s="154"/>
      <c r="WEW2" s="154"/>
      <c r="WEX2" s="154"/>
      <c r="WEY2" s="154"/>
      <c r="WEZ2" s="154"/>
      <c r="WFA2" s="154"/>
      <c r="WFB2" s="154"/>
      <c r="WFC2" s="154"/>
      <c r="WFD2" s="154"/>
      <c r="WFE2" s="154"/>
      <c r="WFF2" s="154"/>
      <c r="WFG2" s="154"/>
      <c r="WFH2" s="154"/>
      <c r="WFI2" s="154"/>
      <c r="WFJ2" s="154"/>
      <c r="WFK2" s="154"/>
      <c r="WFL2" s="154"/>
      <c r="WFM2" s="154"/>
      <c r="WFN2" s="154"/>
      <c r="WFO2" s="154"/>
      <c r="WFP2" s="154"/>
      <c r="WFQ2" s="154"/>
      <c r="WFR2" s="154"/>
      <c r="WFS2" s="154"/>
      <c r="WFT2" s="154"/>
      <c r="WFU2" s="154"/>
      <c r="WFV2" s="154"/>
      <c r="WFW2" s="154"/>
      <c r="WFX2" s="154"/>
      <c r="WFY2" s="154"/>
      <c r="WFZ2" s="154"/>
      <c r="WGA2" s="154"/>
      <c r="WGB2" s="154"/>
      <c r="WGC2" s="154"/>
      <c r="WGD2" s="154"/>
      <c r="WGE2" s="154"/>
      <c r="WGF2" s="154"/>
      <c r="WGG2" s="154"/>
      <c r="WGH2" s="154"/>
      <c r="WGI2" s="154"/>
      <c r="WGJ2" s="154"/>
      <c r="WGK2" s="154"/>
      <c r="WGL2" s="154"/>
      <c r="WGM2" s="154"/>
      <c r="WGN2" s="154"/>
      <c r="WGO2" s="154"/>
      <c r="WGP2" s="154"/>
      <c r="WGQ2" s="154"/>
      <c r="WGR2" s="154"/>
      <c r="WGS2" s="154"/>
      <c r="WGT2" s="154"/>
      <c r="WGU2" s="154"/>
      <c r="WGV2" s="154"/>
      <c r="WGW2" s="154"/>
      <c r="WGX2" s="154"/>
      <c r="WGY2" s="154"/>
      <c r="WGZ2" s="154"/>
      <c r="WHA2" s="154"/>
      <c r="WHB2" s="154"/>
      <c r="WHC2" s="154"/>
      <c r="WHD2" s="154"/>
      <c r="WHE2" s="154"/>
      <c r="WHF2" s="154"/>
      <c r="WHG2" s="154"/>
      <c r="WHH2" s="154"/>
      <c r="WHI2" s="154"/>
      <c r="WHJ2" s="154"/>
      <c r="WHK2" s="154"/>
      <c r="WHL2" s="154"/>
      <c r="WHM2" s="154"/>
      <c r="WHN2" s="154"/>
      <c r="WHO2" s="154"/>
      <c r="WHP2" s="154"/>
      <c r="WHQ2" s="154"/>
      <c r="WHR2" s="154"/>
      <c r="WHS2" s="154"/>
      <c r="WHT2" s="154"/>
      <c r="WHU2" s="154"/>
      <c r="WHV2" s="154"/>
      <c r="WHW2" s="154"/>
      <c r="WHX2" s="154"/>
      <c r="WHY2" s="154"/>
      <c r="WHZ2" s="154"/>
      <c r="WIA2" s="154"/>
      <c r="WIB2" s="154"/>
      <c r="WIC2" s="154"/>
      <c r="WID2" s="154"/>
      <c r="WIE2" s="154"/>
      <c r="WIF2" s="154"/>
      <c r="WIG2" s="154"/>
      <c r="WIH2" s="154"/>
      <c r="WII2" s="154"/>
      <c r="WIJ2" s="154"/>
      <c r="WIK2" s="154"/>
      <c r="WIL2" s="154"/>
      <c r="WIM2" s="154"/>
      <c r="WIN2" s="154"/>
      <c r="WIO2" s="154"/>
      <c r="WIP2" s="154"/>
      <c r="WIQ2" s="154"/>
      <c r="WIR2" s="154"/>
      <c r="WIS2" s="154"/>
      <c r="WIT2" s="154"/>
      <c r="WIU2" s="154"/>
      <c r="WIV2" s="154"/>
      <c r="WIW2" s="154"/>
      <c r="WIX2" s="154"/>
      <c r="WIY2" s="154"/>
      <c r="WIZ2" s="154"/>
      <c r="WJA2" s="154"/>
      <c r="WJB2" s="154"/>
      <c r="WJC2" s="154"/>
      <c r="WJD2" s="154"/>
      <c r="WJE2" s="154"/>
      <c r="WJF2" s="154"/>
      <c r="WJG2" s="154"/>
      <c r="WJH2" s="154"/>
      <c r="WJI2" s="154"/>
      <c r="WJJ2" s="154"/>
      <c r="WJK2" s="154"/>
      <c r="WJL2" s="154"/>
      <c r="WJM2" s="154"/>
      <c r="WJN2" s="154"/>
      <c r="WJO2" s="154"/>
      <c r="WJP2" s="154"/>
      <c r="WJQ2" s="154"/>
      <c r="WJR2" s="154"/>
      <c r="WJS2" s="154"/>
      <c r="WJT2" s="154"/>
      <c r="WJU2" s="154"/>
      <c r="WJV2" s="154"/>
      <c r="WJW2" s="154"/>
      <c r="WJX2" s="154"/>
      <c r="WJY2" s="154"/>
      <c r="WJZ2" s="154"/>
      <c r="WKA2" s="154"/>
      <c r="WKB2" s="154"/>
      <c r="WKC2" s="154"/>
      <c r="WKD2" s="154"/>
      <c r="WKE2" s="154"/>
      <c r="WKF2" s="154"/>
      <c r="WKG2" s="154"/>
      <c r="WKH2" s="154"/>
      <c r="WKI2" s="154"/>
      <c r="WKJ2" s="154"/>
      <c r="WKK2" s="154"/>
      <c r="WKL2" s="154"/>
      <c r="WKM2" s="154"/>
      <c r="WKN2" s="154"/>
      <c r="WKO2" s="154"/>
      <c r="WKP2" s="154"/>
      <c r="WKQ2" s="154"/>
      <c r="WKR2" s="154"/>
      <c r="WKS2" s="154"/>
      <c r="WKT2" s="154"/>
      <c r="WKU2" s="154"/>
      <c r="WKV2" s="154"/>
      <c r="WKW2" s="154"/>
      <c r="WKX2" s="154"/>
      <c r="WKY2" s="154"/>
      <c r="WKZ2" s="154"/>
      <c r="WLA2" s="154"/>
      <c r="WLB2" s="154"/>
      <c r="WLC2" s="154"/>
      <c r="WLD2" s="154"/>
      <c r="WLE2" s="154"/>
      <c r="WLF2" s="154"/>
      <c r="WLG2" s="154"/>
      <c r="WLH2" s="154"/>
      <c r="WLI2" s="154"/>
      <c r="WLJ2" s="154"/>
      <c r="WLK2" s="154"/>
      <c r="WLL2" s="154"/>
      <c r="WLM2" s="154"/>
      <c r="WLN2" s="154"/>
      <c r="WLO2" s="154"/>
      <c r="WLP2" s="154"/>
      <c r="WLQ2" s="154"/>
      <c r="WLR2" s="154"/>
      <c r="WLS2" s="154"/>
      <c r="WLT2" s="154"/>
      <c r="WLU2" s="154"/>
      <c r="WLV2" s="154"/>
      <c r="WLW2" s="154"/>
      <c r="WLX2" s="154"/>
      <c r="WLY2" s="154"/>
      <c r="WLZ2" s="154"/>
      <c r="WMA2" s="154"/>
      <c r="WMB2" s="154"/>
      <c r="WMC2" s="154"/>
      <c r="WMD2" s="154"/>
      <c r="WME2" s="154"/>
      <c r="WMF2" s="154"/>
      <c r="WMG2" s="154"/>
      <c r="WMH2" s="154"/>
      <c r="WMI2" s="154"/>
      <c r="WMJ2" s="154"/>
      <c r="WMK2" s="154"/>
      <c r="WML2" s="154"/>
      <c r="WMM2" s="154"/>
      <c r="WMN2" s="154"/>
      <c r="WMO2" s="154"/>
      <c r="WMP2" s="154"/>
      <c r="WMQ2" s="154"/>
      <c r="WMR2" s="154"/>
      <c r="WMS2" s="154"/>
      <c r="WMT2" s="154"/>
      <c r="WMU2" s="154"/>
      <c r="WMV2" s="154"/>
      <c r="WMW2" s="154"/>
      <c r="WMX2" s="154"/>
      <c r="WMY2" s="154"/>
      <c r="WMZ2" s="154"/>
      <c r="WNA2" s="154"/>
      <c r="WNB2" s="154"/>
      <c r="WNC2" s="154"/>
      <c r="WND2" s="154"/>
      <c r="WNE2" s="154"/>
      <c r="WNF2" s="154"/>
      <c r="WNG2" s="154"/>
      <c r="WNH2" s="154"/>
      <c r="WNI2" s="154"/>
      <c r="WNJ2" s="154"/>
      <c r="WNK2" s="154"/>
      <c r="WNL2" s="154"/>
      <c r="WNM2" s="154"/>
      <c r="WNN2" s="154"/>
      <c r="WNO2" s="154"/>
      <c r="WNP2" s="154"/>
      <c r="WNQ2" s="154"/>
      <c r="WNR2" s="154"/>
      <c r="WNS2" s="154"/>
      <c r="WNT2" s="154"/>
      <c r="WNU2" s="154"/>
      <c r="WNV2" s="154"/>
      <c r="WNW2" s="154"/>
      <c r="WNX2" s="154"/>
      <c r="WNY2" s="154"/>
      <c r="WNZ2" s="154"/>
      <c r="WOA2" s="154"/>
      <c r="WOB2" s="154"/>
      <c r="WOC2" s="154"/>
      <c r="WOD2" s="154"/>
      <c r="WOE2" s="154"/>
      <c r="WOF2" s="154"/>
      <c r="WOG2" s="154"/>
      <c r="WOH2" s="154"/>
      <c r="WOI2" s="154"/>
      <c r="WOJ2" s="154"/>
      <c r="WOK2" s="154"/>
      <c r="WOL2" s="154"/>
      <c r="WOM2" s="154"/>
      <c r="WON2" s="154"/>
      <c r="WOO2" s="154"/>
      <c r="WOP2" s="154"/>
      <c r="WOQ2" s="154"/>
      <c r="WOR2" s="154"/>
      <c r="WOS2" s="154"/>
      <c r="WOT2" s="154"/>
      <c r="WOU2" s="154"/>
      <c r="WOV2" s="154"/>
      <c r="WOW2" s="154"/>
      <c r="WOX2" s="154"/>
      <c r="WOY2" s="154"/>
      <c r="WOZ2" s="154"/>
      <c r="WPA2" s="154"/>
      <c r="WPB2" s="154"/>
      <c r="WPC2" s="154"/>
      <c r="WPD2" s="154"/>
      <c r="WPE2" s="154"/>
      <c r="WPF2" s="154"/>
      <c r="WPG2" s="154"/>
      <c r="WPH2" s="154"/>
      <c r="WPI2" s="154"/>
      <c r="WPJ2" s="154"/>
      <c r="WPK2" s="154"/>
      <c r="WPL2" s="154"/>
      <c r="WPM2" s="154"/>
      <c r="WPN2" s="154"/>
      <c r="WPO2" s="154"/>
      <c r="WPP2" s="154"/>
      <c r="WPQ2" s="154"/>
      <c r="WPR2" s="154"/>
      <c r="WPS2" s="154"/>
      <c r="WPT2" s="154"/>
      <c r="WPU2" s="154"/>
      <c r="WPV2" s="154"/>
      <c r="WPW2" s="154"/>
      <c r="WPX2" s="154"/>
      <c r="WPY2" s="154"/>
      <c r="WPZ2" s="154"/>
      <c r="WQA2" s="154"/>
      <c r="WQB2" s="154"/>
      <c r="WQC2" s="154"/>
      <c r="WQD2" s="154"/>
      <c r="WQE2" s="154"/>
      <c r="WQF2" s="154"/>
      <c r="WQG2" s="154"/>
      <c r="WQH2" s="154"/>
      <c r="WQI2" s="154"/>
      <c r="WQJ2" s="154"/>
      <c r="WQK2" s="154"/>
      <c r="WQL2" s="154"/>
      <c r="WQM2" s="154"/>
      <c r="WQN2" s="154"/>
      <c r="WQO2" s="154"/>
      <c r="WQP2" s="154"/>
      <c r="WQQ2" s="154"/>
      <c r="WQR2" s="154"/>
      <c r="WQS2" s="154"/>
      <c r="WQT2" s="154"/>
      <c r="WQU2" s="154"/>
      <c r="WQV2" s="154"/>
      <c r="WQW2" s="154"/>
      <c r="WQX2" s="154"/>
      <c r="WQY2" s="154"/>
      <c r="WQZ2" s="154"/>
      <c r="WRA2" s="154"/>
      <c r="WRB2" s="154"/>
      <c r="WRC2" s="154"/>
      <c r="WRD2" s="154"/>
      <c r="WRE2" s="154"/>
      <c r="WRF2" s="154"/>
      <c r="WRG2" s="154"/>
      <c r="WRH2" s="154"/>
      <c r="WRI2" s="154"/>
      <c r="WRJ2" s="154"/>
      <c r="WRK2" s="154"/>
      <c r="WRL2" s="154"/>
      <c r="WRM2" s="154"/>
      <c r="WRN2" s="154"/>
      <c r="WRO2" s="154"/>
      <c r="WRP2" s="154"/>
      <c r="WRQ2" s="154"/>
      <c r="WRR2" s="154"/>
      <c r="WRS2" s="154"/>
      <c r="WRT2" s="154"/>
      <c r="WRU2" s="154"/>
      <c r="WRV2" s="154"/>
      <c r="WRW2" s="154"/>
      <c r="WRX2" s="154"/>
      <c r="WRY2" s="154"/>
      <c r="WRZ2" s="154"/>
      <c r="WSA2" s="154"/>
      <c r="WSB2" s="154"/>
      <c r="WSC2" s="154"/>
      <c r="WSD2" s="154"/>
      <c r="WSE2" s="154"/>
      <c r="WSF2" s="154"/>
      <c r="WSG2" s="154"/>
      <c r="WSH2" s="154"/>
      <c r="WSI2" s="154"/>
      <c r="WSJ2" s="154"/>
      <c r="WSK2" s="154"/>
      <c r="WSL2" s="154"/>
      <c r="WSM2" s="154"/>
      <c r="WSN2" s="154"/>
      <c r="WSO2" s="154"/>
      <c r="WSP2" s="154"/>
      <c r="WSQ2" s="154"/>
      <c r="WSR2" s="154"/>
      <c r="WSS2" s="154"/>
      <c r="WST2" s="154"/>
      <c r="WSU2" s="154"/>
      <c r="WSV2" s="154"/>
      <c r="WSW2" s="154"/>
      <c r="WSX2" s="154"/>
      <c r="WSY2" s="154"/>
      <c r="WSZ2" s="154"/>
      <c r="WTA2" s="154"/>
      <c r="WTB2" s="154"/>
      <c r="WTC2" s="154"/>
      <c r="WTD2" s="154"/>
      <c r="WTE2" s="154"/>
      <c r="WTF2" s="154"/>
      <c r="WTG2" s="154"/>
      <c r="WTH2" s="154"/>
      <c r="WTI2" s="154"/>
      <c r="WTJ2" s="154"/>
      <c r="WTK2" s="154"/>
      <c r="WTL2" s="154"/>
      <c r="WTM2" s="154"/>
      <c r="WTN2" s="154"/>
      <c r="WTO2" s="154"/>
      <c r="WTP2" s="154"/>
      <c r="WTQ2" s="154"/>
      <c r="WTR2" s="154"/>
      <c r="WTS2" s="154"/>
      <c r="WTT2" s="154"/>
      <c r="WTU2" s="154"/>
      <c r="WTV2" s="154"/>
      <c r="WTW2" s="154"/>
      <c r="WTX2" s="154"/>
      <c r="WTY2" s="154"/>
      <c r="WTZ2" s="154"/>
      <c r="WUA2" s="154"/>
      <c r="WUB2" s="154"/>
      <c r="WUC2" s="154"/>
      <c r="WUD2" s="154"/>
      <c r="WUE2" s="154"/>
      <c r="WUF2" s="154"/>
      <c r="WUG2" s="154"/>
      <c r="WUH2" s="154"/>
      <c r="WUI2" s="154"/>
      <c r="WUJ2" s="154"/>
      <c r="WUK2" s="154"/>
      <c r="WUL2" s="154"/>
      <c r="WUM2" s="154"/>
      <c r="WUN2" s="154"/>
      <c r="WUO2" s="154"/>
      <c r="WUP2" s="154"/>
      <c r="WUQ2" s="154"/>
      <c r="WUR2" s="154"/>
      <c r="WUS2" s="154"/>
      <c r="WUT2" s="154"/>
      <c r="WUU2" s="154"/>
      <c r="WUV2" s="154"/>
      <c r="WUW2" s="154"/>
      <c r="WUX2" s="154"/>
      <c r="WUY2" s="154"/>
      <c r="WUZ2" s="154"/>
      <c r="WVA2" s="154"/>
      <c r="WVB2" s="154"/>
      <c r="WVC2" s="154"/>
      <c r="WVD2" s="154"/>
      <c r="WVE2" s="154"/>
      <c r="WVF2" s="154"/>
      <c r="WVG2" s="154"/>
      <c r="WVH2" s="154"/>
      <c r="WVI2" s="154"/>
      <c r="WVJ2" s="154"/>
      <c r="WVK2" s="154"/>
      <c r="WVL2" s="154"/>
      <c r="WVM2" s="154"/>
      <c r="WVN2" s="154"/>
      <c r="WVO2" s="154"/>
      <c r="WVP2" s="154"/>
      <c r="WVQ2" s="154"/>
      <c r="WVR2" s="154"/>
      <c r="WVS2" s="154"/>
      <c r="WVT2" s="154"/>
      <c r="WVU2" s="154"/>
      <c r="WVV2" s="154"/>
      <c r="WVW2" s="154"/>
      <c r="WVX2" s="154"/>
      <c r="WVY2" s="154"/>
      <c r="WVZ2" s="154"/>
      <c r="WWA2" s="154"/>
      <c r="WWB2" s="154"/>
      <c r="WWC2" s="154"/>
      <c r="WWD2" s="154"/>
      <c r="WWE2" s="154"/>
      <c r="WWF2" s="154"/>
      <c r="WWG2" s="154"/>
      <c r="WWH2" s="154"/>
      <c r="WWI2" s="154"/>
      <c r="WWJ2" s="154"/>
      <c r="WWK2" s="154"/>
      <c r="WWL2" s="154"/>
      <c r="WWM2" s="154"/>
      <c r="WWN2" s="154"/>
      <c r="WWO2" s="154"/>
      <c r="WWP2" s="154"/>
      <c r="WWQ2" s="154"/>
      <c r="WWR2" s="154"/>
      <c r="WWS2" s="154"/>
      <c r="WWT2" s="154"/>
      <c r="WWU2" s="154"/>
      <c r="WWV2" s="154"/>
      <c r="WWW2" s="154"/>
      <c r="WWX2" s="154"/>
      <c r="WWY2" s="154"/>
      <c r="WWZ2" s="154"/>
      <c r="WXA2" s="154"/>
      <c r="WXB2" s="154"/>
      <c r="WXC2" s="154"/>
      <c r="WXD2" s="154"/>
      <c r="WXE2" s="154"/>
      <c r="WXF2" s="154"/>
      <c r="WXG2" s="154"/>
      <c r="WXH2" s="154"/>
      <c r="WXI2" s="154"/>
      <c r="WXJ2" s="154"/>
      <c r="WXK2" s="154"/>
      <c r="WXL2" s="154"/>
      <c r="WXM2" s="154"/>
      <c r="WXN2" s="154"/>
      <c r="WXO2" s="154"/>
      <c r="WXP2" s="154"/>
      <c r="WXQ2" s="154"/>
      <c r="WXR2" s="154"/>
      <c r="WXS2" s="154"/>
      <c r="WXT2" s="154"/>
      <c r="WXU2" s="154"/>
      <c r="WXV2" s="154"/>
      <c r="WXW2" s="154"/>
      <c r="WXX2" s="154"/>
      <c r="WXY2" s="154"/>
      <c r="WXZ2" s="154"/>
      <c r="WYA2" s="154"/>
      <c r="WYB2" s="154"/>
      <c r="WYC2" s="154"/>
      <c r="WYD2" s="154"/>
      <c r="WYE2" s="154"/>
      <c r="WYF2" s="154"/>
      <c r="WYG2" s="154"/>
      <c r="WYH2" s="154"/>
      <c r="WYI2" s="154"/>
      <c r="WYJ2" s="154"/>
      <c r="WYK2" s="154"/>
      <c r="WYL2" s="154"/>
      <c r="WYM2" s="154"/>
      <c r="WYN2" s="154"/>
      <c r="WYO2" s="154"/>
      <c r="WYP2" s="154"/>
      <c r="WYQ2" s="154"/>
      <c r="WYR2" s="154"/>
      <c r="WYS2" s="154"/>
      <c r="WYT2" s="154"/>
      <c r="WYU2" s="154"/>
      <c r="WYV2" s="154"/>
      <c r="WYW2" s="154"/>
      <c r="WYX2" s="154"/>
      <c r="WYY2" s="154"/>
      <c r="WYZ2" s="154"/>
      <c r="WZA2" s="154"/>
      <c r="WZB2" s="154"/>
      <c r="WZC2" s="154"/>
      <c r="WZD2" s="154"/>
      <c r="WZE2" s="154"/>
      <c r="WZF2" s="154"/>
      <c r="WZG2" s="154"/>
      <c r="WZH2" s="154"/>
      <c r="WZI2" s="154"/>
      <c r="WZJ2" s="154"/>
      <c r="WZK2" s="154"/>
      <c r="WZL2" s="154"/>
      <c r="WZM2" s="154"/>
      <c r="WZN2" s="154"/>
      <c r="WZO2" s="154"/>
      <c r="WZP2" s="154"/>
      <c r="WZQ2" s="154"/>
      <c r="WZR2" s="154"/>
      <c r="WZS2" s="154"/>
      <c r="WZT2" s="154"/>
      <c r="WZU2" s="154"/>
      <c r="WZV2" s="154"/>
      <c r="WZW2" s="154"/>
      <c r="WZX2" s="154"/>
      <c r="WZY2" s="154"/>
      <c r="WZZ2" s="154"/>
      <c r="XAA2" s="154"/>
      <c r="XAB2" s="154"/>
      <c r="XAC2" s="154"/>
      <c r="XAD2" s="154"/>
      <c r="XAE2" s="154"/>
      <c r="XAF2" s="154"/>
      <c r="XAG2" s="154"/>
      <c r="XAH2" s="154"/>
      <c r="XAI2" s="154"/>
      <c r="XAJ2" s="154"/>
      <c r="XAK2" s="154"/>
      <c r="XAL2" s="154"/>
      <c r="XAM2" s="154"/>
      <c r="XAN2" s="154"/>
      <c r="XAO2" s="154"/>
      <c r="XAP2" s="154"/>
      <c r="XAQ2" s="154"/>
      <c r="XAR2" s="154"/>
      <c r="XAS2" s="154"/>
      <c r="XAT2" s="154"/>
      <c r="XAU2" s="154"/>
      <c r="XAV2" s="154"/>
      <c r="XAW2" s="154"/>
      <c r="XAX2" s="154"/>
      <c r="XAY2" s="154"/>
      <c r="XAZ2" s="154"/>
      <c r="XBA2" s="154"/>
      <c r="XBB2" s="154"/>
      <c r="XBC2" s="154"/>
      <c r="XBD2" s="154"/>
      <c r="XBE2" s="154"/>
      <c r="XBF2" s="154"/>
      <c r="XBG2" s="154"/>
      <c r="XBH2" s="154"/>
      <c r="XBI2" s="154"/>
      <c r="XBJ2" s="154"/>
      <c r="XBK2" s="154"/>
      <c r="XBL2" s="154"/>
      <c r="XBM2" s="154"/>
      <c r="XBN2" s="154"/>
      <c r="XBO2" s="154"/>
      <c r="XBP2" s="154"/>
      <c r="XBQ2" s="154"/>
      <c r="XBR2" s="154"/>
      <c r="XBS2" s="154"/>
      <c r="XBT2" s="154"/>
      <c r="XBU2" s="154"/>
      <c r="XBV2" s="154"/>
      <c r="XBW2" s="154"/>
      <c r="XBX2" s="154"/>
      <c r="XBY2" s="154"/>
      <c r="XBZ2" s="154"/>
      <c r="XCA2" s="154"/>
      <c r="XCB2" s="154"/>
      <c r="XCC2" s="154"/>
      <c r="XCD2" s="154"/>
      <c r="XCE2" s="154"/>
      <c r="XCF2" s="154"/>
      <c r="XCG2" s="154"/>
      <c r="XCH2" s="154"/>
      <c r="XCI2" s="154"/>
      <c r="XCJ2" s="154"/>
      <c r="XCK2" s="154"/>
      <c r="XCL2" s="154"/>
      <c r="XCM2" s="154"/>
      <c r="XCN2" s="154"/>
      <c r="XCO2" s="154"/>
      <c r="XCP2" s="154"/>
      <c r="XCQ2" s="154"/>
      <c r="XCR2" s="154"/>
      <c r="XCS2" s="154"/>
      <c r="XCT2" s="154"/>
      <c r="XCU2" s="154"/>
      <c r="XCV2" s="154"/>
      <c r="XCW2" s="154"/>
      <c r="XCX2" s="154"/>
      <c r="XCY2" s="154"/>
      <c r="XCZ2" s="154"/>
      <c r="XDA2" s="154"/>
      <c r="XDB2" s="154"/>
      <c r="XDC2" s="154"/>
      <c r="XDD2" s="154"/>
      <c r="XDE2" s="154"/>
      <c r="XDF2" s="154"/>
      <c r="XDG2" s="154"/>
      <c r="XDH2" s="154"/>
      <c r="XDI2" s="154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="81" customFormat="1" ht="23" customHeight="1" spans="2:16337">
      <c r="B3" s="137" t="s">
        <v>6</v>
      </c>
      <c r="C3" s="138" t="s">
        <v>81</v>
      </c>
      <c r="D3" s="139"/>
      <c r="E3" s="139"/>
      <c r="F3" s="139"/>
      <c r="G3" s="139"/>
      <c r="H3" s="139"/>
      <c r="I3" s="139"/>
      <c r="J3" s="139"/>
      <c r="K3" s="139"/>
      <c r="L3" s="155"/>
      <c r="M3" s="141" t="s">
        <v>82</v>
      </c>
      <c r="N3" s="141"/>
      <c r="O3" s="141"/>
      <c r="P3" s="141"/>
      <c r="Q3" s="141"/>
      <c r="R3" s="141"/>
      <c r="S3" s="141"/>
      <c r="T3" s="141"/>
      <c r="U3" s="141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</row>
    <row r="4" s="81" customFormat="1" ht="28" customHeight="1" spans="2:16337">
      <c r="B4" s="140"/>
      <c r="C4" s="141" t="s">
        <v>16</v>
      </c>
      <c r="D4" s="138" t="s">
        <v>83</v>
      </c>
      <c r="E4" s="139"/>
      <c r="F4" s="139"/>
      <c r="G4" s="139"/>
      <c r="H4" s="139"/>
      <c r="I4" s="139"/>
      <c r="J4" s="155"/>
      <c r="K4" s="156" t="s">
        <v>84</v>
      </c>
      <c r="L4" s="156" t="s">
        <v>85</v>
      </c>
      <c r="M4" s="141" t="s">
        <v>16</v>
      </c>
      <c r="N4" s="138" t="s">
        <v>83</v>
      </c>
      <c r="O4" s="139"/>
      <c r="P4" s="139"/>
      <c r="Q4" s="139"/>
      <c r="R4" s="139"/>
      <c r="S4" s="139"/>
      <c r="T4" s="155"/>
      <c r="U4" s="156" t="s">
        <v>84</v>
      </c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</row>
    <row r="5" s="81" customFormat="1" ht="96" customHeight="1" spans="2:16337">
      <c r="B5" s="140"/>
      <c r="C5" s="141"/>
      <c r="D5" s="142" t="s">
        <v>86</v>
      </c>
      <c r="E5" s="142" t="s">
        <v>87</v>
      </c>
      <c r="F5" s="142" t="s">
        <v>88</v>
      </c>
      <c r="G5" s="142" t="s">
        <v>89</v>
      </c>
      <c r="H5" s="142" t="s">
        <v>90</v>
      </c>
      <c r="I5" s="142" t="s">
        <v>91</v>
      </c>
      <c r="J5" s="142" t="s">
        <v>92</v>
      </c>
      <c r="K5" s="157"/>
      <c r="L5" s="157"/>
      <c r="M5" s="141"/>
      <c r="N5" s="142" t="s">
        <v>86</v>
      </c>
      <c r="O5" s="142" t="s">
        <v>87</v>
      </c>
      <c r="P5" s="142" t="s">
        <v>88</v>
      </c>
      <c r="Q5" s="142" t="s">
        <v>89</v>
      </c>
      <c r="R5" s="142" t="s">
        <v>90</v>
      </c>
      <c r="S5" s="142" t="s">
        <v>91</v>
      </c>
      <c r="T5" s="142" t="s">
        <v>92</v>
      </c>
      <c r="U5" s="157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</row>
    <row r="6" s="57" customFormat="1" ht="28" customHeight="1" spans="2:16358">
      <c r="B6" s="143" t="s">
        <v>16</v>
      </c>
      <c r="C6" s="144">
        <f t="shared" ref="C6:J6" si="0">SUM(C7:C18)</f>
        <v>329678.508306</v>
      </c>
      <c r="D6" s="144">
        <f t="shared" si="0"/>
        <v>657.47768</v>
      </c>
      <c r="E6" s="144">
        <f t="shared" si="0"/>
        <v>6480.482771</v>
      </c>
      <c r="F6" s="144">
        <f t="shared" si="0"/>
        <v>1011.8813</v>
      </c>
      <c r="G6" s="144">
        <f t="shared" si="0"/>
        <v>7439.703333</v>
      </c>
      <c r="H6" s="144">
        <f t="shared" si="0"/>
        <v>251.811507</v>
      </c>
      <c r="I6" s="144">
        <f t="shared" si="0"/>
        <v>9036.968872</v>
      </c>
      <c r="J6" s="144">
        <f t="shared" si="0"/>
        <v>28133.220924</v>
      </c>
      <c r="K6" s="144">
        <f t="shared" ref="K6:K18" si="1">C6-SUM(D6:J6)</f>
        <v>276666.961919</v>
      </c>
      <c r="L6" s="158">
        <f>ROUND((K6-U6)/U6*100,2)</f>
        <v>2.78</v>
      </c>
      <c r="M6" s="144">
        <f t="shared" ref="M6:T6" si="2">SUM(M7:M18)</f>
        <v>331077.673912</v>
      </c>
      <c r="N6" s="144">
        <f t="shared" si="2"/>
        <v>788.32145</v>
      </c>
      <c r="O6" s="144">
        <f t="shared" si="2"/>
        <v>7036.790361</v>
      </c>
      <c r="P6" s="144"/>
      <c r="Q6" s="144">
        <f t="shared" si="2"/>
        <v>7315.539395</v>
      </c>
      <c r="R6" s="144">
        <f t="shared" si="2"/>
        <v>392.665472</v>
      </c>
      <c r="S6" s="144">
        <f t="shared" si="2"/>
        <v>4664.045112</v>
      </c>
      <c r="T6" s="144">
        <f t="shared" si="2"/>
        <v>41695.168347</v>
      </c>
      <c r="U6" s="144">
        <f t="shared" ref="U6:U18" si="3">M6-SUM(N6:T6)</f>
        <v>269185.143775</v>
      </c>
      <c r="V6" s="52">
        <f>K6-U6</f>
        <v>7481.81814400002</v>
      </c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1"/>
      <c r="XDK6" s="51"/>
      <c r="XDL6" s="51"/>
      <c r="XDM6" s="51"/>
      <c r="XDN6" s="51"/>
      <c r="XDO6" s="51"/>
      <c r="XDP6" s="51"/>
      <c r="XDQ6" s="51"/>
      <c r="XDR6" s="51"/>
      <c r="XDS6" s="51"/>
      <c r="XDT6" s="51"/>
      <c r="XDU6" s="51"/>
      <c r="XDV6" s="51"/>
      <c r="XDW6" s="51"/>
      <c r="XDX6" s="51"/>
      <c r="XDY6" s="51"/>
      <c r="XDZ6" s="51"/>
      <c r="XEA6" s="51"/>
      <c r="XEB6" s="51"/>
      <c r="XEC6" s="51"/>
      <c r="XED6" s="51"/>
    </row>
    <row r="7" s="57" customFormat="1" ht="28" customHeight="1" spans="2:16358">
      <c r="B7" s="145" t="s">
        <v>17</v>
      </c>
      <c r="C7" s="146">
        <f>总院累计1!C9</f>
        <v>88942.751734</v>
      </c>
      <c r="D7" s="146">
        <v>411.04</v>
      </c>
      <c r="E7" s="146">
        <v>1550.99</v>
      </c>
      <c r="F7" s="146"/>
      <c r="G7" s="146">
        <v>2269.89</v>
      </c>
      <c r="H7" s="146">
        <v>99.83</v>
      </c>
      <c r="I7" s="146">
        <v>-470.76</v>
      </c>
      <c r="J7" s="146">
        <v>6419.7</v>
      </c>
      <c r="K7" s="144">
        <f t="shared" si="1"/>
        <v>78662.061734</v>
      </c>
      <c r="L7" s="158">
        <f t="shared" ref="L7:L18" si="4">ROUND((K7-U7)/U7*100,2)</f>
        <v>3.86</v>
      </c>
      <c r="M7" s="146">
        <v>87135.184779</v>
      </c>
      <c r="N7" s="146">
        <v>465.67</v>
      </c>
      <c r="O7" s="146">
        <v>2011.34</v>
      </c>
      <c r="P7" s="159"/>
      <c r="Q7" s="146">
        <v>1995.93</v>
      </c>
      <c r="R7" s="146">
        <v>139.16</v>
      </c>
      <c r="S7" s="146"/>
      <c r="T7" s="146">
        <v>6786.49</v>
      </c>
      <c r="U7" s="144">
        <f t="shared" si="3"/>
        <v>75736.594779</v>
      </c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</row>
    <row r="8" s="57" customFormat="1" ht="28" customHeight="1" spans="2:16358">
      <c r="B8" s="145" t="s">
        <v>18</v>
      </c>
      <c r="C8" s="146">
        <f>总院累计1!C10</f>
        <v>60575.523333</v>
      </c>
      <c r="D8" s="147">
        <v>20.52</v>
      </c>
      <c r="E8" s="147">
        <v>1310.240865</v>
      </c>
      <c r="F8" s="147">
        <v>558.61</v>
      </c>
      <c r="G8" s="147">
        <v>1798.263333</v>
      </c>
      <c r="H8" s="147">
        <v>18.041507</v>
      </c>
      <c r="I8" s="147">
        <v>3495.47</v>
      </c>
      <c r="J8" s="147">
        <v>6016.16</v>
      </c>
      <c r="K8" s="144">
        <f t="shared" si="1"/>
        <v>47358.217628</v>
      </c>
      <c r="L8" s="158">
        <f t="shared" si="4"/>
        <v>4.12</v>
      </c>
      <c r="M8" s="147">
        <v>57207.555602</v>
      </c>
      <c r="N8" s="147">
        <v>41.5</v>
      </c>
      <c r="O8" s="147">
        <v>1387.31</v>
      </c>
      <c r="P8" s="160"/>
      <c r="Q8" s="147">
        <v>2003.23</v>
      </c>
      <c r="R8" s="147">
        <v>52.2</v>
      </c>
      <c r="S8" s="147">
        <v>2250.06</v>
      </c>
      <c r="T8" s="147">
        <v>5990.86</v>
      </c>
      <c r="U8" s="144">
        <f t="shared" si="3"/>
        <v>45482.395602</v>
      </c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</row>
    <row r="9" s="57" customFormat="1" ht="38" customHeight="1" spans="2:16358">
      <c r="B9" s="145" t="s">
        <v>19</v>
      </c>
      <c r="C9" s="146">
        <f>总院累计1!C11</f>
        <v>31180.660068</v>
      </c>
      <c r="D9" s="147">
        <v>89.20798</v>
      </c>
      <c r="E9" s="147">
        <v>383.008252</v>
      </c>
      <c r="F9" s="147"/>
      <c r="G9" s="147"/>
      <c r="H9" s="147"/>
      <c r="I9" s="147">
        <v>1068.786697</v>
      </c>
      <c r="J9" s="147">
        <v>4350.519133</v>
      </c>
      <c r="K9" s="144">
        <f t="shared" si="1"/>
        <v>25289.138006</v>
      </c>
      <c r="L9" s="158">
        <f t="shared" si="4"/>
        <v>5.15</v>
      </c>
      <c r="M9" s="147">
        <v>29057.183188</v>
      </c>
      <c r="N9" s="147">
        <v>108.5216</v>
      </c>
      <c r="O9" s="147">
        <v>405.110551</v>
      </c>
      <c r="P9" s="160"/>
      <c r="Q9" s="147"/>
      <c r="R9" s="147"/>
      <c r="S9" s="147"/>
      <c r="T9" s="147">
        <v>4491.897272</v>
      </c>
      <c r="U9" s="144">
        <f t="shared" si="3"/>
        <v>24051.653765</v>
      </c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1"/>
      <c r="XDK9" s="51"/>
      <c r="XDL9" s="51"/>
      <c r="XDM9" s="51"/>
      <c r="XDN9" s="51"/>
      <c r="XDO9" s="51"/>
      <c r="XDP9" s="51"/>
      <c r="XDQ9" s="51"/>
      <c r="XDR9" s="51"/>
      <c r="XDS9" s="51"/>
      <c r="XDT9" s="51"/>
      <c r="XDU9" s="51"/>
      <c r="XDV9" s="51"/>
      <c r="XDW9" s="51"/>
      <c r="XDX9" s="51"/>
      <c r="XDY9" s="51"/>
      <c r="XDZ9" s="51"/>
      <c r="XEA9" s="51"/>
      <c r="XEB9" s="51"/>
      <c r="XEC9" s="51"/>
      <c r="XED9" s="51"/>
    </row>
    <row r="10" s="52" customFormat="1" ht="28" customHeight="1" spans="2:16358">
      <c r="B10" s="145" t="s">
        <v>20</v>
      </c>
      <c r="C10" s="146">
        <f>总院累计1!C12</f>
        <v>18697.166595</v>
      </c>
      <c r="D10" s="147"/>
      <c r="E10" s="147">
        <v>648.61</v>
      </c>
      <c r="F10" s="147"/>
      <c r="G10" s="147">
        <v>402.74</v>
      </c>
      <c r="H10" s="147">
        <v>2.41</v>
      </c>
      <c r="I10" s="147">
        <v>393.76</v>
      </c>
      <c r="J10" s="147">
        <v>3300</v>
      </c>
      <c r="K10" s="144">
        <f t="shared" si="1"/>
        <v>13949.646595</v>
      </c>
      <c r="L10" s="158">
        <f t="shared" si="4"/>
        <v>4.55</v>
      </c>
      <c r="M10" s="147">
        <v>19374.357678</v>
      </c>
      <c r="N10" s="147"/>
      <c r="O10" s="147">
        <v>441.47</v>
      </c>
      <c r="P10" s="160"/>
      <c r="Q10" s="147">
        <v>329.95</v>
      </c>
      <c r="R10" s="147">
        <v>20.04</v>
      </c>
      <c r="S10" s="147">
        <v>178.56</v>
      </c>
      <c r="T10" s="147">
        <v>5061.67</v>
      </c>
      <c r="U10" s="144">
        <f t="shared" si="3"/>
        <v>13342.667678</v>
      </c>
      <c r="XDJ10" s="51"/>
      <c r="XDK10" s="51"/>
      <c r="XDL10" s="51"/>
      <c r="XDM10" s="51"/>
      <c r="XDN10" s="51"/>
      <c r="XDO10" s="51"/>
      <c r="XDP10" s="51"/>
      <c r="XDQ10" s="51"/>
      <c r="XDR10" s="51"/>
      <c r="XDS10" s="51"/>
      <c r="XDT10" s="51"/>
      <c r="XDU10" s="51"/>
      <c r="XDV10" s="51"/>
      <c r="XDW10" s="51"/>
      <c r="XDX10" s="51"/>
      <c r="XDY10" s="51"/>
      <c r="XDZ10" s="51"/>
      <c r="XEA10" s="51"/>
      <c r="XEB10" s="51"/>
      <c r="XEC10" s="51"/>
      <c r="XED10" s="51"/>
    </row>
    <row r="11" s="52" customFormat="1" ht="28" customHeight="1" spans="2:16358">
      <c r="B11" s="145" t="s">
        <v>21</v>
      </c>
      <c r="C11" s="146">
        <f>总院累计1!C13</f>
        <v>9009.535814</v>
      </c>
      <c r="D11" s="147">
        <v>14.3</v>
      </c>
      <c r="E11" s="147">
        <v>133.49</v>
      </c>
      <c r="F11" s="147">
        <v>5.69</v>
      </c>
      <c r="G11" s="147">
        <v>139.2</v>
      </c>
      <c r="H11" s="147">
        <v>0</v>
      </c>
      <c r="I11" s="147">
        <v>201.21</v>
      </c>
      <c r="J11" s="147">
        <v>797.6</v>
      </c>
      <c r="K11" s="144">
        <f t="shared" si="1"/>
        <v>7718.045814</v>
      </c>
      <c r="L11" s="158">
        <f t="shared" si="4"/>
        <v>8.17</v>
      </c>
      <c r="M11" s="147">
        <v>8837.926994</v>
      </c>
      <c r="N11" s="147">
        <v>12.72</v>
      </c>
      <c r="O11" s="147">
        <v>112.37</v>
      </c>
      <c r="P11" s="160"/>
      <c r="Q11" s="147">
        <v>131.27</v>
      </c>
      <c r="R11" s="147">
        <v>0</v>
      </c>
      <c r="S11" s="147">
        <v>253.72</v>
      </c>
      <c r="T11" s="147">
        <v>1192.79</v>
      </c>
      <c r="U11" s="144">
        <f t="shared" si="3"/>
        <v>7135.056994</v>
      </c>
      <c r="XDJ11" s="51"/>
      <c r="XDK11" s="51"/>
      <c r="XDL11" s="51"/>
      <c r="XDM11" s="51"/>
      <c r="XDN11" s="51"/>
      <c r="XDO11" s="51"/>
      <c r="XDP11" s="51"/>
      <c r="XDQ11" s="51"/>
      <c r="XDR11" s="51"/>
      <c r="XDS11" s="51"/>
      <c r="XDT11" s="51"/>
      <c r="XDU11" s="51"/>
      <c r="XDV11" s="51"/>
      <c r="XDW11" s="51"/>
      <c r="XDX11" s="51"/>
      <c r="XDY11" s="51"/>
      <c r="XDZ11" s="51"/>
      <c r="XEA11" s="51"/>
      <c r="XEB11" s="51"/>
      <c r="XEC11" s="51"/>
      <c r="XED11" s="51"/>
    </row>
    <row r="12" s="52" customFormat="1" ht="28" customHeight="1" spans="2:16358">
      <c r="B12" s="145" t="s">
        <v>22</v>
      </c>
      <c r="C12" s="146">
        <f>总院累计1!C14</f>
        <v>11157.598722</v>
      </c>
      <c r="D12" s="147">
        <v>13.25</v>
      </c>
      <c r="E12" s="147">
        <v>117.82</v>
      </c>
      <c r="F12" s="147">
        <v>330.7</v>
      </c>
      <c r="G12" s="147">
        <v>184.48</v>
      </c>
      <c r="H12" s="147">
        <v>2.32</v>
      </c>
      <c r="I12" s="147">
        <v>257.98</v>
      </c>
      <c r="J12" s="147">
        <v>608.38</v>
      </c>
      <c r="K12" s="144">
        <f t="shared" si="1"/>
        <v>9642.668722</v>
      </c>
      <c r="L12" s="158">
        <f t="shared" si="4"/>
        <v>11.26</v>
      </c>
      <c r="M12" s="147">
        <v>10775.801017</v>
      </c>
      <c r="N12" s="147">
        <v>12.15</v>
      </c>
      <c r="O12" s="147">
        <v>95.01</v>
      </c>
      <c r="P12" s="160"/>
      <c r="Q12" s="147">
        <v>128.09</v>
      </c>
      <c r="R12" s="147">
        <v>2.34</v>
      </c>
      <c r="S12" s="147">
        <v>154.33</v>
      </c>
      <c r="T12" s="147">
        <v>1716.98</v>
      </c>
      <c r="U12" s="144">
        <f t="shared" si="3"/>
        <v>8666.901017</v>
      </c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</row>
    <row r="13" s="52" customFormat="1" ht="28" customHeight="1" spans="2:16358">
      <c r="B13" s="145" t="s">
        <v>23</v>
      </c>
      <c r="C13" s="146">
        <f>总院累计1!C15</f>
        <v>21026.157776</v>
      </c>
      <c r="D13" s="147">
        <v>36.55</v>
      </c>
      <c r="E13" s="147">
        <v>789</v>
      </c>
      <c r="F13" s="147"/>
      <c r="G13" s="147">
        <v>435.86</v>
      </c>
      <c r="H13" s="147">
        <v>0</v>
      </c>
      <c r="I13" s="147">
        <v>1593</v>
      </c>
      <c r="J13" s="147">
        <v>1225.85</v>
      </c>
      <c r="K13" s="144">
        <f t="shared" si="1"/>
        <v>16945.897776</v>
      </c>
      <c r="L13" s="158">
        <f t="shared" si="4"/>
        <v>-0.53</v>
      </c>
      <c r="M13" s="147">
        <v>23488.283595</v>
      </c>
      <c r="N13" s="147">
        <v>47.77</v>
      </c>
      <c r="O13" s="147">
        <v>798</v>
      </c>
      <c r="P13" s="160"/>
      <c r="Q13" s="147">
        <v>401.95</v>
      </c>
      <c r="R13" s="147"/>
      <c r="S13" s="147">
        <v>1111.11</v>
      </c>
      <c r="T13" s="147">
        <v>4093.87</v>
      </c>
      <c r="U13" s="144">
        <f t="shared" si="3"/>
        <v>17035.583595</v>
      </c>
      <c r="XDJ13" s="51"/>
      <c r="XDK13" s="51"/>
      <c r="XDL13" s="51"/>
      <c r="XDM13" s="51"/>
      <c r="XDN13" s="51"/>
      <c r="XDO13" s="51"/>
      <c r="XDP13" s="51"/>
      <c r="XDQ13" s="51"/>
      <c r="XDR13" s="51"/>
      <c r="XDS13" s="51"/>
      <c r="XDT13" s="51"/>
      <c r="XDU13" s="51"/>
      <c r="XDV13" s="51"/>
      <c r="XDW13" s="51"/>
      <c r="XDX13" s="51"/>
      <c r="XDY13" s="51"/>
      <c r="XDZ13" s="51"/>
      <c r="XEA13" s="51"/>
      <c r="XEB13" s="51"/>
      <c r="XEC13" s="51"/>
      <c r="XED13" s="51"/>
    </row>
    <row r="14" s="52" customFormat="1" ht="28" customHeight="1" spans="2:16358">
      <c r="B14" s="145" t="s">
        <v>24</v>
      </c>
      <c r="C14" s="146">
        <f>总院累计1!C16</f>
        <v>23835.111411</v>
      </c>
      <c r="D14" s="147">
        <v>1.7397</v>
      </c>
      <c r="E14" s="147">
        <v>191.543654</v>
      </c>
      <c r="F14" s="147">
        <v>41.5413</v>
      </c>
      <c r="G14" s="147">
        <v>626.12</v>
      </c>
      <c r="H14" s="147">
        <v>33.55</v>
      </c>
      <c r="I14" s="147">
        <v>552.242175</v>
      </c>
      <c r="J14" s="147">
        <v>2540.481791</v>
      </c>
      <c r="K14" s="144">
        <f t="shared" si="1"/>
        <v>19847.892791</v>
      </c>
      <c r="L14" s="158">
        <f t="shared" si="4"/>
        <v>-2.16</v>
      </c>
      <c r="M14" s="147">
        <v>24951.71349</v>
      </c>
      <c r="N14" s="147">
        <v>39.84885</v>
      </c>
      <c r="O14" s="147">
        <v>328.387806</v>
      </c>
      <c r="P14" s="160"/>
      <c r="Q14" s="147">
        <v>721.262414</v>
      </c>
      <c r="R14" s="147">
        <v>38.800786</v>
      </c>
      <c r="S14" s="147">
        <v>246.493015</v>
      </c>
      <c r="T14" s="147">
        <v>3291.5457</v>
      </c>
      <c r="U14" s="144">
        <f t="shared" si="3"/>
        <v>20285.374919</v>
      </c>
      <c r="XDJ14" s="51"/>
      <c r="XDK14" s="51"/>
      <c r="XDL14" s="51"/>
      <c r="XDM14" s="51"/>
      <c r="XDN14" s="51"/>
      <c r="XDO14" s="51"/>
      <c r="XDP14" s="51"/>
      <c r="XDQ14" s="51"/>
      <c r="XDR14" s="51"/>
      <c r="XDS14" s="51"/>
      <c r="XDT14" s="51"/>
      <c r="XDU14" s="51"/>
      <c r="XDV14" s="51"/>
      <c r="XDW14" s="51"/>
      <c r="XDX14" s="51"/>
      <c r="XDY14" s="51"/>
      <c r="XDZ14" s="51"/>
      <c r="XEA14" s="51"/>
      <c r="XEB14" s="51"/>
      <c r="XEC14" s="51"/>
      <c r="XED14" s="51"/>
    </row>
    <row r="15" s="52" customFormat="1" ht="28" customHeight="1" spans="2:16358">
      <c r="B15" s="145" t="s">
        <v>25</v>
      </c>
      <c r="C15" s="146">
        <f>总院累计1!C17</f>
        <v>28124.961527</v>
      </c>
      <c r="D15" s="147">
        <v>23.97</v>
      </c>
      <c r="E15" s="147">
        <v>289.3</v>
      </c>
      <c r="F15" s="147"/>
      <c r="G15" s="147">
        <v>655.06</v>
      </c>
      <c r="H15" s="147">
        <v>26.95</v>
      </c>
      <c r="I15" s="147">
        <v>894.42</v>
      </c>
      <c r="J15" s="147">
        <v>300</v>
      </c>
      <c r="K15" s="144">
        <f t="shared" si="1"/>
        <v>25935.261527</v>
      </c>
      <c r="L15" s="158">
        <f t="shared" si="4"/>
        <v>3.07</v>
      </c>
      <c r="M15" s="147">
        <v>28294.867359</v>
      </c>
      <c r="N15" s="147">
        <v>20.18</v>
      </c>
      <c r="O15" s="147">
        <v>352.303224</v>
      </c>
      <c r="P15" s="160"/>
      <c r="Q15" s="147">
        <v>770.846981</v>
      </c>
      <c r="R15" s="147">
        <v>28.324686</v>
      </c>
      <c r="S15" s="147">
        <v>-141.437903</v>
      </c>
      <c r="T15" s="147">
        <v>2102.275375</v>
      </c>
      <c r="U15" s="144">
        <f t="shared" si="3"/>
        <v>25162.374996</v>
      </c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</row>
    <row r="16" s="52" customFormat="1" ht="28" customHeight="1" spans="2:16358">
      <c r="B16" s="145" t="s">
        <v>26</v>
      </c>
      <c r="C16" s="146">
        <f>总院累计1!C18</f>
        <v>16576.79734</v>
      </c>
      <c r="D16" s="147">
        <v>24.54</v>
      </c>
      <c r="E16" s="147">
        <v>562.93</v>
      </c>
      <c r="F16" s="147">
        <v>63.43</v>
      </c>
      <c r="G16" s="147">
        <v>506.56</v>
      </c>
      <c r="H16" s="147">
        <v>45.34</v>
      </c>
      <c r="I16" s="147">
        <v>502</v>
      </c>
      <c r="J16" s="147">
        <v>1095.3</v>
      </c>
      <c r="K16" s="144">
        <f t="shared" si="1"/>
        <v>13776.69734</v>
      </c>
      <c r="L16" s="158">
        <f t="shared" si="4"/>
        <v>1.48</v>
      </c>
      <c r="M16" s="147">
        <v>18064.189324</v>
      </c>
      <c r="N16" s="147">
        <v>24.53</v>
      </c>
      <c r="O16" s="147">
        <v>654.54</v>
      </c>
      <c r="P16" s="160"/>
      <c r="Q16" s="147">
        <v>451.36</v>
      </c>
      <c r="R16" s="147">
        <v>76.14</v>
      </c>
      <c r="S16" s="147">
        <v>452.87</v>
      </c>
      <c r="T16" s="147">
        <v>2829.5</v>
      </c>
      <c r="U16" s="144">
        <f t="shared" si="3"/>
        <v>13575.249324</v>
      </c>
      <c r="XDJ16" s="51"/>
      <c r="XDK16" s="51"/>
      <c r="XDL16" s="51"/>
      <c r="XDM16" s="51"/>
      <c r="XDN16" s="51"/>
      <c r="XDO16" s="51"/>
      <c r="XDP16" s="51"/>
      <c r="XDQ16" s="51"/>
      <c r="XDR16" s="51"/>
      <c r="XDS16" s="51"/>
      <c r="XDT16" s="51"/>
      <c r="XDU16" s="51"/>
      <c r="XDV16" s="51"/>
      <c r="XDW16" s="51"/>
      <c r="XDX16" s="51"/>
      <c r="XDY16" s="51"/>
      <c r="XDZ16" s="51"/>
      <c r="XEA16" s="51"/>
      <c r="XEB16" s="51"/>
      <c r="XEC16" s="51"/>
      <c r="XED16" s="51"/>
    </row>
    <row r="17" s="52" customFormat="1" ht="28" customHeight="1" spans="2:16358">
      <c r="B17" s="145" t="s">
        <v>27</v>
      </c>
      <c r="C17" s="146">
        <f>总院累计1!C19</f>
        <v>11626.824598</v>
      </c>
      <c r="D17" s="148">
        <v>10.74</v>
      </c>
      <c r="E17" s="148">
        <v>311.8</v>
      </c>
      <c r="F17" s="148">
        <v>11.91</v>
      </c>
      <c r="G17" s="148">
        <v>162.05</v>
      </c>
      <c r="H17" s="148">
        <v>0</v>
      </c>
      <c r="I17" s="148">
        <v>208.86</v>
      </c>
      <c r="J17" s="148">
        <v>445.57</v>
      </c>
      <c r="K17" s="144">
        <f t="shared" si="1"/>
        <v>10475.894598</v>
      </c>
      <c r="L17" s="158">
        <f t="shared" si="4"/>
        <v>-3.58</v>
      </c>
      <c r="M17" s="147">
        <v>13346.005763</v>
      </c>
      <c r="N17" s="148">
        <v>9.98</v>
      </c>
      <c r="O17" s="148">
        <v>253.39</v>
      </c>
      <c r="P17" s="161"/>
      <c r="Q17" s="148">
        <v>115.43</v>
      </c>
      <c r="R17" s="148"/>
      <c r="S17" s="148">
        <v>65.7</v>
      </c>
      <c r="T17" s="148">
        <v>2037.01</v>
      </c>
      <c r="U17" s="144">
        <f t="shared" si="3"/>
        <v>10864.495763</v>
      </c>
      <c r="XDJ17" s="51"/>
      <c r="XDK17" s="51"/>
      <c r="XDL17" s="51"/>
      <c r="XDM17" s="51"/>
      <c r="XDN17" s="51"/>
      <c r="XDO17" s="51"/>
      <c r="XDP17" s="51"/>
      <c r="XDQ17" s="51"/>
      <c r="XDR17" s="51"/>
      <c r="XDS17" s="51"/>
      <c r="XDT17" s="51"/>
      <c r="XDU17" s="51"/>
      <c r="XDV17" s="51"/>
      <c r="XDW17" s="51"/>
      <c r="XDX17" s="51"/>
      <c r="XDY17" s="51"/>
      <c r="XDZ17" s="51"/>
      <c r="XEA17" s="51"/>
      <c r="XEB17" s="51"/>
      <c r="XEC17" s="51"/>
      <c r="XED17" s="51"/>
    </row>
    <row r="18" s="52" customFormat="1" ht="28" customHeight="1" spans="2:16358">
      <c r="B18" s="145" t="s">
        <v>28</v>
      </c>
      <c r="C18" s="146">
        <f>总院累计1!C20</f>
        <v>8925.419388</v>
      </c>
      <c r="D18" s="144">
        <v>11.62</v>
      </c>
      <c r="E18" s="144">
        <v>191.75</v>
      </c>
      <c r="F18" s="144"/>
      <c r="G18" s="144">
        <v>259.48</v>
      </c>
      <c r="H18" s="144">
        <v>23.37</v>
      </c>
      <c r="I18" s="144">
        <v>340</v>
      </c>
      <c r="J18" s="144">
        <v>1033.66</v>
      </c>
      <c r="K18" s="144">
        <f t="shared" si="1"/>
        <v>7065.539388</v>
      </c>
      <c r="L18" s="158">
        <f t="shared" si="4"/>
        <v>-9.96</v>
      </c>
      <c r="M18" s="147">
        <v>10544.605123</v>
      </c>
      <c r="N18" s="144">
        <v>5.451</v>
      </c>
      <c r="O18" s="144">
        <v>197.55878</v>
      </c>
      <c r="P18" s="162"/>
      <c r="Q18" s="144">
        <v>266.22</v>
      </c>
      <c r="R18" s="144">
        <v>35.66</v>
      </c>
      <c r="S18" s="144">
        <v>92.64</v>
      </c>
      <c r="T18" s="144">
        <v>2100.28</v>
      </c>
      <c r="U18" s="144">
        <f t="shared" si="3"/>
        <v>7846.795343</v>
      </c>
      <c r="XDJ18" s="51"/>
      <c r="XDK18" s="51"/>
      <c r="XDL18" s="51"/>
      <c r="XDM18" s="51"/>
      <c r="XDN18" s="51"/>
      <c r="XDO18" s="51"/>
      <c r="XDP18" s="51"/>
      <c r="XDQ18" s="51"/>
      <c r="XDR18" s="51"/>
      <c r="XDS18" s="51"/>
      <c r="XDT18" s="51"/>
      <c r="XDU18" s="51"/>
      <c r="XDV18" s="51"/>
      <c r="XDW18" s="51"/>
      <c r="XDX18" s="51"/>
      <c r="XDY18" s="51"/>
      <c r="XDZ18" s="51"/>
      <c r="XEA18" s="51"/>
      <c r="XEB18" s="51"/>
      <c r="XEC18" s="51"/>
      <c r="XED18" s="51"/>
    </row>
    <row r="19" s="57" customFormat="1" ht="28" customHeight="1" spans="2:21">
      <c r="B19" s="108" t="s">
        <v>44</v>
      </c>
      <c r="C19" s="149"/>
      <c r="D19" s="149"/>
      <c r="E19" s="149"/>
      <c r="F19" s="149"/>
      <c r="G19" s="149"/>
      <c r="H19" s="149"/>
      <c r="I19" s="149"/>
      <c r="J19" s="149"/>
      <c r="K19" s="163"/>
      <c r="L19" s="164"/>
      <c r="M19" s="149"/>
      <c r="N19" s="149"/>
      <c r="O19" s="149"/>
      <c r="P19" s="149"/>
      <c r="Q19" s="149"/>
      <c r="R19" s="149"/>
      <c r="S19" s="149"/>
      <c r="T19" s="149"/>
      <c r="U19" s="163"/>
    </row>
    <row r="20" s="57" customFormat="1" ht="28" customHeight="1" spans="2:21">
      <c r="B20" s="150" t="s">
        <v>45</v>
      </c>
      <c r="C20" s="144">
        <f>总院累计1!C22</f>
        <v>2591.915808</v>
      </c>
      <c r="D20" s="151"/>
      <c r="E20" s="151"/>
      <c r="F20" s="151"/>
      <c r="G20" s="151"/>
      <c r="H20" s="151"/>
      <c r="I20" s="151"/>
      <c r="J20" s="151"/>
      <c r="K20" s="144">
        <f t="shared" ref="K20:K23" si="5">C20-SUM(D20:J20)</f>
        <v>2591.915808</v>
      </c>
      <c r="L20" s="165">
        <f t="shared" ref="L20:L23" si="6">ROUND((K20-U20)/U20*100,2)</f>
        <v>8.76</v>
      </c>
      <c r="M20" s="151">
        <v>2383.246734</v>
      </c>
      <c r="N20" s="151"/>
      <c r="O20" s="151"/>
      <c r="P20" s="151"/>
      <c r="Q20" s="151"/>
      <c r="R20" s="151"/>
      <c r="S20" s="151"/>
      <c r="T20" s="151"/>
      <c r="U20" s="144">
        <f t="shared" ref="U20:U23" si="7">M20-SUM(N20:T20)</f>
        <v>2383.246734</v>
      </c>
    </row>
    <row r="21" s="57" customFormat="1" ht="28" customHeight="1" spans="2:21">
      <c r="B21" s="145" t="s">
        <v>46</v>
      </c>
      <c r="C21" s="146">
        <f>总院累计1!C23</f>
        <v>1795.558786</v>
      </c>
      <c r="D21" s="151">
        <v>642.68</v>
      </c>
      <c r="E21" s="151">
        <v>87.56</v>
      </c>
      <c r="F21" s="151"/>
      <c r="G21" s="151"/>
      <c r="H21" s="151"/>
      <c r="I21" s="151"/>
      <c r="J21" s="151"/>
      <c r="K21" s="144">
        <f t="shared" si="5"/>
        <v>1065.318786</v>
      </c>
      <c r="L21" s="165">
        <f t="shared" si="6"/>
        <v>9.98</v>
      </c>
      <c r="M21" s="151">
        <v>1423.984293</v>
      </c>
      <c r="N21" s="151">
        <v>415.09</v>
      </c>
      <c r="O21" s="151">
        <v>40.25</v>
      </c>
      <c r="P21" s="151"/>
      <c r="Q21" s="151"/>
      <c r="R21" s="151"/>
      <c r="S21" s="151"/>
      <c r="T21" s="151"/>
      <c r="U21" s="144">
        <f t="shared" si="7"/>
        <v>968.644293</v>
      </c>
    </row>
    <row r="22" s="57" customFormat="1" ht="28" customHeight="1" spans="2:21">
      <c r="B22" s="145" t="s">
        <v>47</v>
      </c>
      <c r="C22" s="146">
        <f>总院累计1!C24</f>
        <v>2251.308115</v>
      </c>
      <c r="D22" s="152"/>
      <c r="E22" s="152"/>
      <c r="F22" s="152"/>
      <c r="G22" s="152"/>
      <c r="H22" s="152"/>
      <c r="I22" s="152"/>
      <c r="J22" s="152">
        <v>70.21</v>
      </c>
      <c r="K22" s="144">
        <f t="shared" si="5"/>
        <v>2181.098115</v>
      </c>
      <c r="L22" s="165">
        <f t="shared" si="6"/>
        <v>1.88</v>
      </c>
      <c r="M22" s="151">
        <v>2194.598567</v>
      </c>
      <c r="N22" s="152"/>
      <c r="O22" s="152"/>
      <c r="P22" s="152"/>
      <c r="Q22" s="152"/>
      <c r="R22" s="152"/>
      <c r="S22" s="152"/>
      <c r="T22" s="152">
        <v>53.7</v>
      </c>
      <c r="U22" s="144">
        <f t="shared" si="7"/>
        <v>2140.898567</v>
      </c>
    </row>
    <row r="23" s="57" customFormat="1" ht="28" customHeight="1" spans="2:21">
      <c r="B23" s="145" t="s">
        <v>48</v>
      </c>
      <c r="C23" s="146">
        <f>总院累计1!C25</f>
        <v>1209.939336</v>
      </c>
      <c r="D23" s="153"/>
      <c r="E23" s="153">
        <v>0.35</v>
      </c>
      <c r="F23" s="153"/>
      <c r="G23" s="153"/>
      <c r="H23" s="153"/>
      <c r="I23" s="153"/>
      <c r="J23" s="153"/>
      <c r="K23" s="144">
        <f t="shared" si="5"/>
        <v>1209.589336</v>
      </c>
      <c r="L23" s="165">
        <f t="shared" si="6"/>
        <v>7.89</v>
      </c>
      <c r="M23" s="151">
        <v>1121.918452</v>
      </c>
      <c r="N23" s="153"/>
      <c r="O23" s="153">
        <v>0.81</v>
      </c>
      <c r="P23" s="153"/>
      <c r="Q23" s="153"/>
      <c r="R23" s="153"/>
      <c r="S23" s="153"/>
      <c r="T23" s="153"/>
      <c r="U23" s="144">
        <f t="shared" si="7"/>
        <v>1121.108452</v>
      </c>
    </row>
    <row r="24" s="57" customFormat="1" ht="28" customHeight="1" spans="2:12">
      <c r="B24" s="108"/>
      <c r="C24" s="149"/>
      <c r="D24" s="149"/>
      <c r="E24" s="149"/>
      <c r="F24" s="149"/>
      <c r="G24" s="149"/>
      <c r="H24" s="149"/>
      <c r="I24" s="149"/>
      <c r="J24" s="149"/>
      <c r="K24" s="163"/>
      <c r="L24" s="163"/>
    </row>
  </sheetData>
  <mergeCells count="12">
    <mergeCell ref="B1:U1"/>
    <mergeCell ref="B2:C2"/>
    <mergeCell ref="C3:L3"/>
    <mergeCell ref="M3:U3"/>
    <mergeCell ref="D4:J4"/>
    <mergeCell ref="N4:T4"/>
    <mergeCell ref="B3:B5"/>
    <mergeCell ref="C4:C5"/>
    <mergeCell ref="K4:K5"/>
    <mergeCell ref="L4:L5"/>
    <mergeCell ref="M4:M5"/>
    <mergeCell ref="U4:U5"/>
  </mergeCells>
  <pageMargins left="0.75" right="0.75" top="1" bottom="1" header="0.5" footer="0.5"/>
  <pageSetup paperSize="8" scale="9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E15" sqref="E15"/>
    </sheetView>
  </sheetViews>
  <sheetFormatPr defaultColWidth="8.89166666666667" defaultRowHeight="14.25"/>
  <cols>
    <col min="1" max="1" width="14.5583333333333" style="23" customWidth="1"/>
    <col min="2" max="2" width="7.65" style="23" customWidth="1"/>
    <col min="3" max="3" width="6.71666666666667" style="23" customWidth="1"/>
    <col min="4" max="4" width="6.66666666666667" style="23" customWidth="1"/>
    <col min="5" max="5" width="7.13333333333333" style="23" customWidth="1"/>
    <col min="6" max="7" width="6.63333333333333" style="23" customWidth="1"/>
    <col min="8" max="8" width="6.13333333333333" style="23" customWidth="1"/>
    <col min="9" max="9" width="6.63333333333333" style="23" customWidth="1"/>
    <col min="10" max="10" width="6.13333333333333" style="23" customWidth="1"/>
    <col min="11" max="11" width="6.63333333333333" style="23" customWidth="1"/>
    <col min="12" max="12" width="6.13333333333333" style="23" customWidth="1"/>
    <col min="13" max="13" width="6.63333333333333" style="23" customWidth="1"/>
    <col min="14" max="16" width="6.13333333333333" style="23" customWidth="1"/>
    <col min="17" max="17" width="7.75" style="23" customWidth="1"/>
    <col min="18" max="18" width="7.38333333333333" style="23" customWidth="1"/>
    <col min="19" max="19" width="6.38333333333333" style="23" customWidth="1"/>
    <col min="20" max="20" width="7.38333333333333" style="23" customWidth="1"/>
    <col min="21" max="21" width="6.13333333333333" style="23" customWidth="1"/>
    <col min="22" max="22" width="7" style="23" customWidth="1"/>
    <col min="23" max="23" width="6.13333333333333" style="23" customWidth="1"/>
    <col min="24" max="24" width="7.08333333333333" style="23" customWidth="1"/>
    <col min="25" max="25" width="6.13333333333333" style="23" customWidth="1"/>
    <col min="26" max="26" width="6.88333333333333" style="23" customWidth="1"/>
    <col min="27" max="27" width="6.13333333333333" style="23" customWidth="1"/>
    <col min="28" max="28" width="7.25" style="23" customWidth="1"/>
    <col min="29" max="29" width="6.71666666666667" style="23" customWidth="1"/>
    <col min="30" max="31" width="8.89166666666667" style="23"/>
    <col min="32" max="32" width="10" style="108"/>
    <col min="33" max="16352" width="8.89166666666667" style="23"/>
    <col min="16353" max="16384" width="8.89166666666667" style="25"/>
  </cols>
  <sheetData>
    <row r="1" s="108" customFormat="1" ht="27.75" customHeight="1" spans="1:29">
      <c r="A1" s="109"/>
      <c r="B1" s="109" t="s">
        <v>93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="57" customFormat="1" ht="21" customHeight="1" spans="1:16380">
      <c r="A2" s="110" t="s">
        <v>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108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</row>
    <row r="3" s="81" customFormat="1" ht="21" customHeight="1" spans="1:16380">
      <c r="A3" s="111" t="s">
        <v>6</v>
      </c>
      <c r="B3" s="112" t="s">
        <v>94</v>
      </c>
      <c r="C3" s="112" t="s">
        <v>40</v>
      </c>
      <c r="D3" s="112" t="s">
        <v>41</v>
      </c>
      <c r="E3" s="89" t="s">
        <v>95</v>
      </c>
      <c r="F3" s="113" t="s">
        <v>96</v>
      </c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89" t="s">
        <v>97</v>
      </c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120" t="s">
        <v>98</v>
      </c>
      <c r="AE3" s="121" t="s">
        <v>99</v>
      </c>
      <c r="AF3" s="122" t="s">
        <v>100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</row>
    <row r="4" s="81" customFormat="1" ht="15" customHeight="1" spans="1:16380">
      <c r="A4" s="114"/>
      <c r="B4" s="115"/>
      <c r="C4" s="115"/>
      <c r="D4" s="115"/>
      <c r="E4" s="89"/>
      <c r="F4" s="89" t="s">
        <v>11</v>
      </c>
      <c r="G4" s="89" t="s">
        <v>101</v>
      </c>
      <c r="H4" s="89"/>
      <c r="I4" s="89"/>
      <c r="J4" s="89"/>
      <c r="K4" s="89"/>
      <c r="L4" s="89"/>
      <c r="M4" s="89"/>
      <c r="N4" s="89"/>
      <c r="O4" s="89"/>
      <c r="P4" s="89"/>
      <c r="Q4" s="89" t="s">
        <v>11</v>
      </c>
      <c r="R4" s="89" t="s">
        <v>101</v>
      </c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120"/>
      <c r="AE4" s="123"/>
      <c r="AF4" s="12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1"/>
      <c r="XDZ4" s="51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</row>
    <row r="5" s="81" customFormat="1" ht="21" customHeight="1" spans="1:16380">
      <c r="A5" s="114"/>
      <c r="B5" s="115"/>
      <c r="C5" s="115"/>
      <c r="D5" s="115"/>
      <c r="E5" s="89"/>
      <c r="F5" s="89"/>
      <c r="G5" s="89" t="s">
        <v>102</v>
      </c>
      <c r="H5" s="89" t="s">
        <v>13</v>
      </c>
      <c r="I5" s="89" t="s">
        <v>103</v>
      </c>
      <c r="J5" s="89" t="s">
        <v>13</v>
      </c>
      <c r="K5" s="89" t="s">
        <v>104</v>
      </c>
      <c r="L5" s="89" t="s">
        <v>13</v>
      </c>
      <c r="M5" s="87" t="s">
        <v>105</v>
      </c>
      <c r="N5" s="89" t="s">
        <v>13</v>
      </c>
      <c r="O5" s="87" t="s">
        <v>60</v>
      </c>
      <c r="P5" s="118" t="s">
        <v>13</v>
      </c>
      <c r="Q5" s="89"/>
      <c r="R5" s="89" t="s">
        <v>102</v>
      </c>
      <c r="S5" s="89" t="s">
        <v>13</v>
      </c>
      <c r="T5" s="89" t="s">
        <v>106</v>
      </c>
      <c r="U5" s="89" t="s">
        <v>13</v>
      </c>
      <c r="V5" s="89" t="s">
        <v>103</v>
      </c>
      <c r="W5" s="89" t="s">
        <v>13</v>
      </c>
      <c r="X5" s="89" t="s">
        <v>104</v>
      </c>
      <c r="Y5" s="89" t="s">
        <v>13</v>
      </c>
      <c r="Z5" s="89" t="s">
        <v>107</v>
      </c>
      <c r="AA5" s="89" t="s">
        <v>13</v>
      </c>
      <c r="AB5" s="89" t="s">
        <v>108</v>
      </c>
      <c r="AC5" s="89" t="s">
        <v>13</v>
      </c>
      <c r="AD5" s="120"/>
      <c r="AE5" s="123"/>
      <c r="AF5" s="12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1"/>
      <c r="XDZ5" s="51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</row>
    <row r="6" s="81" customFormat="1" ht="33.75" customHeight="1" spans="1:16380">
      <c r="A6" s="114"/>
      <c r="B6" s="115"/>
      <c r="C6" s="115"/>
      <c r="D6" s="115"/>
      <c r="E6" s="89"/>
      <c r="F6" s="89"/>
      <c r="G6" s="89"/>
      <c r="H6" s="89"/>
      <c r="I6" s="89"/>
      <c r="J6" s="89"/>
      <c r="K6" s="89"/>
      <c r="L6" s="89"/>
      <c r="M6" s="87"/>
      <c r="N6" s="89"/>
      <c r="O6" s="87"/>
      <c r="P6" s="118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120"/>
      <c r="AE6" s="123"/>
      <c r="AF6" s="12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1"/>
      <c r="XDZ6" s="51"/>
      <c r="XEA6" s="51"/>
      <c r="XEB6" s="51"/>
      <c r="XEC6" s="51"/>
      <c r="XED6" s="51"/>
      <c r="XEE6" s="51"/>
      <c r="XEF6" s="51"/>
      <c r="XEG6" s="51"/>
      <c r="XEH6" s="51"/>
      <c r="XEI6" s="51"/>
      <c r="XEJ6" s="51"/>
      <c r="XEK6" s="51"/>
      <c r="XEL6" s="51"/>
      <c r="XEM6" s="51"/>
      <c r="XEN6" s="51"/>
      <c r="XEO6" s="51"/>
      <c r="XEP6" s="51"/>
      <c r="XEQ6" s="51"/>
      <c r="XER6" s="51"/>
      <c r="XES6" s="51"/>
      <c r="XET6" s="51"/>
      <c r="XEU6" s="51"/>
      <c r="XEV6" s="51"/>
      <c r="XEW6" s="51"/>
      <c r="XEX6" s="51"/>
      <c r="XEY6" s="51"/>
      <c r="XEZ6" s="51"/>
    </row>
    <row r="7" s="57" customFormat="1" ht="28" customHeight="1" spans="1:16380">
      <c r="A7" s="87" t="s">
        <v>16</v>
      </c>
      <c r="B7" s="106">
        <v>821.932448346779</v>
      </c>
      <c r="C7" s="106">
        <v>7.9643942879989</v>
      </c>
      <c r="D7" s="106">
        <v>4.94508575152</v>
      </c>
      <c r="E7" s="106">
        <v>80.80265168097</v>
      </c>
      <c r="F7" s="106">
        <v>212.91302072026</v>
      </c>
      <c r="G7" s="106">
        <v>71.4325970813507</v>
      </c>
      <c r="H7" s="106">
        <v>33.5501308655068</v>
      </c>
      <c r="I7" s="106">
        <v>20.0725357597505</v>
      </c>
      <c r="J7" s="106">
        <v>9.42757549155401</v>
      </c>
      <c r="K7" s="106">
        <v>42.5882376005199</v>
      </c>
      <c r="L7" s="106">
        <v>20.0026458957038</v>
      </c>
      <c r="M7" s="106">
        <v>27.5456863145917</v>
      </c>
      <c r="N7" s="106">
        <v>12.9375301808259</v>
      </c>
      <c r="O7" s="106">
        <v>51.2739639640468</v>
      </c>
      <c r="P7" s="106">
        <v>24.0821175664095</v>
      </c>
      <c r="Q7" s="75">
        <v>6546.19409673405</v>
      </c>
      <c r="R7" s="75">
        <v>1150.45439711611</v>
      </c>
      <c r="S7" s="75">
        <v>17.5744009437495</v>
      </c>
      <c r="T7" s="75">
        <v>876.961486623052</v>
      </c>
      <c r="U7" s="75">
        <v>13.3965090809112</v>
      </c>
      <c r="V7" s="75">
        <v>724.011028654923</v>
      </c>
      <c r="W7" s="75">
        <v>11.0600299648331</v>
      </c>
      <c r="X7" s="75">
        <v>896.916145441368</v>
      </c>
      <c r="Y7" s="75">
        <v>13.7013374823219</v>
      </c>
      <c r="Z7" s="75">
        <v>874.184371966566</v>
      </c>
      <c r="AA7" s="75">
        <v>13.3540857336128</v>
      </c>
      <c r="AB7" s="75">
        <v>2023.66666693203</v>
      </c>
      <c r="AC7" s="75">
        <v>30.9136367945713</v>
      </c>
      <c r="AD7" s="124">
        <v>5439845</v>
      </c>
      <c r="AE7" s="125">
        <v>269005</v>
      </c>
      <c r="AF7" s="126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</row>
    <row r="8" s="57" customFormat="1" ht="28" customHeight="1" spans="1:16380">
      <c r="A8" s="116" t="s">
        <v>17</v>
      </c>
      <c r="B8" s="106">
        <v>1141.17625429574</v>
      </c>
      <c r="C8" s="106">
        <v>7.9432109928791</v>
      </c>
      <c r="D8" s="106">
        <v>6.45710215551</v>
      </c>
      <c r="E8" s="106">
        <v>98.32143523702</v>
      </c>
      <c r="F8" s="106">
        <v>255.847652734472</v>
      </c>
      <c r="G8" s="106">
        <v>83.6186985522478</v>
      </c>
      <c r="H8" s="106">
        <v>32.683003990281</v>
      </c>
      <c r="I8" s="106">
        <v>33.0505758884494</v>
      </c>
      <c r="J8" s="106">
        <v>12.9180688332328</v>
      </c>
      <c r="K8" s="106">
        <v>60.4320626107162</v>
      </c>
      <c r="L8" s="106">
        <v>23.6203310700039</v>
      </c>
      <c r="M8" s="106">
        <v>29.6861993989765</v>
      </c>
      <c r="N8" s="106">
        <v>11.6030767066626</v>
      </c>
      <c r="O8" s="106">
        <v>49.0601162840821</v>
      </c>
      <c r="P8" s="106">
        <v>19.1755193998197</v>
      </c>
      <c r="Q8" s="75">
        <v>9064.60376793457</v>
      </c>
      <c r="R8" s="75">
        <v>1715.3775469898</v>
      </c>
      <c r="S8" s="75">
        <v>18.9239109717937</v>
      </c>
      <c r="T8" s="75">
        <v>1643.23887221001</v>
      </c>
      <c r="U8" s="75">
        <v>18.1280827521977</v>
      </c>
      <c r="V8" s="75">
        <v>994.272943276479</v>
      </c>
      <c r="W8" s="75">
        <v>10.9687413673133</v>
      </c>
      <c r="X8" s="75">
        <v>1321.32208332756</v>
      </c>
      <c r="Y8" s="75">
        <v>14.5767219081506</v>
      </c>
      <c r="Z8" s="75">
        <v>749.561285965517</v>
      </c>
      <c r="AA8" s="75">
        <v>8.26910149803834</v>
      </c>
      <c r="AB8" s="75">
        <v>2640.83103616521</v>
      </c>
      <c r="AC8" s="75">
        <v>29.1334415025064</v>
      </c>
      <c r="AD8" s="127">
        <v>974338</v>
      </c>
      <c r="AE8" s="128">
        <v>62914</v>
      </c>
      <c r="AF8" s="126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</row>
    <row r="9" s="57" customFormat="1" ht="28" customHeight="1" spans="1:16380">
      <c r="A9" s="116" t="s">
        <v>18</v>
      </c>
      <c r="B9" s="106">
        <v>1061.10302435412</v>
      </c>
      <c r="C9" s="106">
        <v>9.1468455298535</v>
      </c>
      <c r="D9" s="106">
        <v>4.38557652343</v>
      </c>
      <c r="E9" s="106">
        <v>73.79554098184</v>
      </c>
      <c r="F9" s="106">
        <v>241.719028695748</v>
      </c>
      <c r="G9" s="106">
        <v>81.722974283963</v>
      </c>
      <c r="H9" s="106">
        <v>33.8090777233876</v>
      </c>
      <c r="I9" s="106">
        <v>26.8180915545678</v>
      </c>
      <c r="J9" s="106">
        <v>11.0947374310046</v>
      </c>
      <c r="K9" s="106">
        <v>53.8470906258749</v>
      </c>
      <c r="L9" s="106">
        <v>22.2767280327162</v>
      </c>
      <c r="M9" s="106">
        <v>26.4698721413093</v>
      </c>
      <c r="N9" s="106">
        <v>10.9506778527672</v>
      </c>
      <c r="O9" s="106">
        <v>52.8610000900326</v>
      </c>
      <c r="P9" s="106">
        <v>21.8687789601244</v>
      </c>
      <c r="Q9" s="75">
        <v>9705.74545502752</v>
      </c>
      <c r="R9" s="75">
        <v>1416.8785616572</v>
      </c>
      <c r="S9" s="75">
        <v>14.5983486608261</v>
      </c>
      <c r="T9" s="75">
        <v>1792.30464131003</v>
      </c>
      <c r="U9" s="75">
        <v>18.4664294938997</v>
      </c>
      <c r="V9" s="75">
        <v>1058.04777543027</v>
      </c>
      <c r="W9" s="75">
        <v>10.9012520504771</v>
      </c>
      <c r="X9" s="75">
        <v>1278.00665935514</v>
      </c>
      <c r="Y9" s="75">
        <v>13.1675270619543</v>
      </c>
      <c r="Z9" s="75">
        <v>1364.60663843633</v>
      </c>
      <c r="AA9" s="75">
        <v>14.0597818555964</v>
      </c>
      <c r="AB9" s="75">
        <v>2795.90117883854</v>
      </c>
      <c r="AC9" s="75">
        <v>28.8066608772465</v>
      </c>
      <c r="AD9" s="127">
        <v>810817</v>
      </c>
      <c r="AE9" s="128">
        <v>35559</v>
      </c>
      <c r="AF9" s="126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1"/>
      <c r="XDZ9" s="51"/>
      <c r="XEA9" s="51"/>
      <c r="XEB9" s="51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</row>
    <row r="10" s="57" customFormat="1" ht="28" customHeight="1" spans="1:16380">
      <c r="A10" s="116" t="s">
        <v>19</v>
      </c>
      <c r="B10" s="106">
        <v>894.466974503602</v>
      </c>
      <c r="C10" s="106">
        <v>7.8668344870988</v>
      </c>
      <c r="D10" s="106">
        <v>5.30440560776</v>
      </c>
      <c r="E10" s="106">
        <v>79.1681743421</v>
      </c>
      <c r="F10" s="106">
        <v>208.648397147473</v>
      </c>
      <c r="G10" s="106">
        <v>73.2411297404583</v>
      </c>
      <c r="H10" s="106">
        <v>35.1026563068641</v>
      </c>
      <c r="I10" s="106">
        <v>17.4156886585133</v>
      </c>
      <c r="J10" s="106">
        <v>8.34690747526032</v>
      </c>
      <c r="K10" s="106">
        <v>30.8073308592325</v>
      </c>
      <c r="L10" s="106">
        <v>14.7651893234808</v>
      </c>
      <c r="M10" s="106">
        <v>37.7298466462832</v>
      </c>
      <c r="N10" s="106">
        <v>18.0829793864247</v>
      </c>
      <c r="O10" s="106">
        <v>49.454401242986</v>
      </c>
      <c r="P10" s="106">
        <v>23.7022675079701</v>
      </c>
      <c r="Q10" s="75">
        <v>7036.62364259586</v>
      </c>
      <c r="R10" s="75">
        <v>1178.79078032965</v>
      </c>
      <c r="S10" s="75">
        <v>16.752221522747</v>
      </c>
      <c r="T10" s="75">
        <v>609.568147785765</v>
      </c>
      <c r="U10" s="75">
        <v>8.66279310571299</v>
      </c>
      <c r="V10" s="75">
        <v>763.892698403834</v>
      </c>
      <c r="W10" s="75">
        <v>10.8559550318941</v>
      </c>
      <c r="X10" s="75">
        <v>1015.95116556219</v>
      </c>
      <c r="Y10" s="75">
        <v>14.4380489445559</v>
      </c>
      <c r="Z10" s="75">
        <v>993.107058132633</v>
      </c>
      <c r="AA10" s="75">
        <v>14.1134030832757</v>
      </c>
      <c r="AB10" s="75">
        <v>2475.3137923818</v>
      </c>
      <c r="AC10" s="75">
        <v>35.1775783118142</v>
      </c>
      <c r="AD10" s="127">
        <v>460504</v>
      </c>
      <c r="AE10" s="128">
        <v>24427</v>
      </c>
      <c r="AF10" s="126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1"/>
      <c r="XDZ10" s="51"/>
      <c r="XEA10" s="51"/>
      <c r="XEB10" s="51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</row>
    <row r="11" s="52" customFormat="1" ht="28" customHeight="1" spans="1:16380">
      <c r="A11" s="116" t="s">
        <v>20</v>
      </c>
      <c r="B11" s="106">
        <v>528.593858500174</v>
      </c>
      <c r="C11" s="106">
        <v>7.616703</v>
      </c>
      <c r="D11" s="106">
        <v>5.7072</v>
      </c>
      <c r="E11" s="106">
        <v>87.9866</v>
      </c>
      <c r="F11" s="106">
        <v>233.554139652168</v>
      </c>
      <c r="G11" s="106">
        <v>77.0333172582325</v>
      </c>
      <c r="H11" s="106">
        <v>32.9830665270837</v>
      </c>
      <c r="I11" s="106">
        <v>17.3403314110282</v>
      </c>
      <c r="J11" s="106">
        <v>7.42454466311459</v>
      </c>
      <c r="K11" s="106">
        <v>47.7159714996901</v>
      </c>
      <c r="L11" s="106">
        <v>20.4303685521282</v>
      </c>
      <c r="M11" s="106">
        <v>25.8183789677968</v>
      </c>
      <c r="N11" s="106">
        <v>11.0545584874874</v>
      </c>
      <c r="O11" s="106">
        <v>65.6461405154201</v>
      </c>
      <c r="P11" s="106">
        <v>28.1074617701861</v>
      </c>
      <c r="Q11" s="75">
        <v>4026.14254442413</v>
      </c>
      <c r="R11" s="75">
        <v>784.374688345251</v>
      </c>
      <c r="S11" s="75">
        <v>19.4820396866361</v>
      </c>
      <c r="T11" s="75">
        <v>344.028220647169</v>
      </c>
      <c r="U11" s="75">
        <v>8.54485942440411</v>
      </c>
      <c r="V11" s="75">
        <v>520.539676618489</v>
      </c>
      <c r="W11" s="75">
        <v>12.9289927238019</v>
      </c>
      <c r="X11" s="75">
        <v>490.282821156739</v>
      </c>
      <c r="Y11" s="75">
        <v>12.1774829317889</v>
      </c>
      <c r="Z11" s="75">
        <v>712.307644736044</v>
      </c>
      <c r="AA11" s="75">
        <v>17.6920622376505</v>
      </c>
      <c r="AB11" s="75">
        <v>1174.60949292044</v>
      </c>
      <c r="AC11" s="75">
        <v>29.1745629957184</v>
      </c>
      <c r="AD11" s="127">
        <v>308137</v>
      </c>
      <c r="AE11" s="128">
        <v>17586</v>
      </c>
      <c r="AF11" s="126"/>
      <c r="XDY11" s="51"/>
      <c r="XDZ11" s="51"/>
      <c r="XEA11" s="51"/>
      <c r="XEB11" s="51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</row>
    <row r="12" s="52" customFormat="1" ht="28" customHeight="1" spans="1:16380">
      <c r="A12" s="116" t="s">
        <v>21</v>
      </c>
      <c r="B12" s="106">
        <v>555.688769532918</v>
      </c>
      <c r="C12" s="106">
        <v>8.054063</v>
      </c>
      <c r="D12" s="106">
        <v>3.6874</v>
      </c>
      <c r="E12" s="106">
        <v>77.046</v>
      </c>
      <c r="F12" s="106">
        <v>189.17269200195</v>
      </c>
      <c r="G12" s="106">
        <v>64.6838796537443</v>
      </c>
      <c r="H12" s="106">
        <v>34.1930322866461</v>
      </c>
      <c r="I12" s="106">
        <v>14.1898003452017</v>
      </c>
      <c r="J12" s="106">
        <v>7.50097712044791</v>
      </c>
      <c r="K12" s="106">
        <v>31.7663747238606</v>
      </c>
      <c r="L12" s="106">
        <v>16.7922623438341</v>
      </c>
      <c r="M12" s="106">
        <v>27.8715757621007</v>
      </c>
      <c r="N12" s="106">
        <v>14.7334033613125</v>
      </c>
      <c r="O12" s="106">
        <v>50.6610615170427</v>
      </c>
      <c r="P12" s="106">
        <v>26.7803248877594</v>
      </c>
      <c r="Q12" s="75">
        <v>4475.5528609702</v>
      </c>
      <c r="R12" s="75">
        <v>776.944898276028</v>
      </c>
      <c r="S12" s="75">
        <v>17.3597524688292</v>
      </c>
      <c r="T12" s="75">
        <v>269.294787122298</v>
      </c>
      <c r="U12" s="75">
        <v>6.017017237596</v>
      </c>
      <c r="V12" s="75">
        <v>538.469277941006</v>
      </c>
      <c r="W12" s="75">
        <v>12.031346621706</v>
      </c>
      <c r="X12" s="75">
        <v>673.611703113344</v>
      </c>
      <c r="Y12" s="75">
        <v>15.0509160329149</v>
      </c>
      <c r="Z12" s="75">
        <v>793.659291946223</v>
      </c>
      <c r="AA12" s="75">
        <v>17.7332123337758</v>
      </c>
      <c r="AB12" s="75">
        <v>1423.5729025713</v>
      </c>
      <c r="AC12" s="75">
        <v>31.8077553051782</v>
      </c>
      <c r="AD12" s="127">
        <v>227693</v>
      </c>
      <c r="AE12" s="128">
        <v>8396</v>
      </c>
      <c r="AF12" s="126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</row>
    <row r="13" s="52" customFormat="1" ht="28" customHeight="1" spans="1:16380">
      <c r="A13" s="116" t="s">
        <v>22</v>
      </c>
      <c r="B13" s="106">
        <v>560.456598433985</v>
      </c>
      <c r="C13" s="106">
        <v>9.053183</v>
      </c>
      <c r="D13" s="106">
        <v>4.654</v>
      </c>
      <c r="E13" s="106">
        <v>90.4356</v>
      </c>
      <c r="F13" s="106">
        <v>181.994868130636</v>
      </c>
      <c r="G13" s="106">
        <v>62.5822991999034</v>
      </c>
      <c r="H13" s="106">
        <v>34.3868482901296</v>
      </c>
      <c r="I13" s="106">
        <v>8.59600990636801</v>
      </c>
      <c r="J13" s="106">
        <v>4.72321554704376</v>
      </c>
      <c r="K13" s="106">
        <v>39.7401340679047</v>
      </c>
      <c r="L13" s="106">
        <v>21.8358542062731</v>
      </c>
      <c r="M13" s="106">
        <v>24.8387641180832</v>
      </c>
      <c r="N13" s="106">
        <v>13.6480574277808</v>
      </c>
      <c r="O13" s="106">
        <v>46.237660838377</v>
      </c>
      <c r="P13" s="106">
        <v>25.4060245287727</v>
      </c>
      <c r="Q13" s="75">
        <v>5073.91636092742</v>
      </c>
      <c r="R13" s="75">
        <v>911.930131047494</v>
      </c>
      <c r="S13" s="75">
        <v>17.9729042849419</v>
      </c>
      <c r="T13" s="75">
        <v>469.060410920871</v>
      </c>
      <c r="U13" s="75">
        <v>9.24454361394194</v>
      </c>
      <c r="V13" s="75">
        <v>458.47969349752</v>
      </c>
      <c r="W13" s="75">
        <v>9.03601204442634</v>
      </c>
      <c r="X13" s="75">
        <v>766.003359055367</v>
      </c>
      <c r="Y13" s="75">
        <v>15.0968858090392</v>
      </c>
      <c r="Z13" s="75">
        <v>890.681650986913</v>
      </c>
      <c r="AA13" s="75">
        <v>17.5541256029714</v>
      </c>
      <c r="AB13" s="75">
        <v>1577.76111541925</v>
      </c>
      <c r="AC13" s="75">
        <v>31.0955286446793</v>
      </c>
      <c r="AD13" s="127">
        <v>231972</v>
      </c>
      <c r="AE13" s="128">
        <v>10796</v>
      </c>
      <c r="AF13" s="126"/>
      <c r="XDY13" s="51"/>
      <c r="XDZ13" s="51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</row>
    <row r="14" s="52" customFormat="1" ht="28" customHeight="1" spans="1:16380">
      <c r="A14" s="116" t="s">
        <v>23</v>
      </c>
      <c r="B14" s="106">
        <v>768.107690139984</v>
      </c>
      <c r="C14" s="106">
        <v>7.631333</v>
      </c>
      <c r="D14" s="106">
        <v>5.2256</v>
      </c>
      <c r="E14" s="106">
        <v>76.875</v>
      </c>
      <c r="F14" s="106">
        <v>180.316014515329</v>
      </c>
      <c r="G14" s="106">
        <v>55.7591799237846</v>
      </c>
      <c r="H14" s="106">
        <v>30.9230325845763</v>
      </c>
      <c r="I14" s="106">
        <v>16.1250245369874</v>
      </c>
      <c r="J14" s="106">
        <v>8.9426469303516</v>
      </c>
      <c r="K14" s="106">
        <v>43.4277941883852</v>
      </c>
      <c r="L14" s="106">
        <v>24.0842691122664</v>
      </c>
      <c r="M14" s="106">
        <v>24.1074916943108</v>
      </c>
      <c r="N14" s="106">
        <v>13.3695788247701</v>
      </c>
      <c r="O14" s="106">
        <v>40.8965241718611</v>
      </c>
      <c r="P14" s="106">
        <v>22.6804725480356</v>
      </c>
      <c r="Q14" s="75">
        <v>5861.68596705375</v>
      </c>
      <c r="R14" s="75">
        <v>828.717421468826</v>
      </c>
      <c r="S14" s="75">
        <v>14.1378679466407</v>
      </c>
      <c r="T14" s="75">
        <v>719.172703820111</v>
      </c>
      <c r="U14" s="75">
        <v>12.2690418398785</v>
      </c>
      <c r="V14" s="75">
        <v>600.155856417268</v>
      </c>
      <c r="W14" s="75">
        <v>10.2386217854472</v>
      </c>
      <c r="X14" s="75">
        <v>805.051772204585</v>
      </c>
      <c r="Y14" s="75">
        <v>13.7341334341257</v>
      </c>
      <c r="Z14" s="75">
        <v>988.108581310108</v>
      </c>
      <c r="AA14" s="75">
        <v>16.8570712737578</v>
      </c>
      <c r="AB14" s="75">
        <v>1920.47963183285</v>
      </c>
      <c r="AC14" s="75">
        <v>32.7632637201501</v>
      </c>
      <c r="AD14" s="127">
        <v>401231</v>
      </c>
      <c r="AE14" s="128">
        <v>20967</v>
      </c>
      <c r="AF14" s="126"/>
      <c r="XDY14" s="51"/>
      <c r="XDZ14" s="51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</row>
    <row r="15" s="52" customFormat="1" ht="28" customHeight="1" spans="1:16380">
      <c r="A15" s="116" t="s">
        <v>24</v>
      </c>
      <c r="B15" s="106">
        <v>543.381716518719</v>
      </c>
      <c r="C15" s="106">
        <v>8.127732</v>
      </c>
      <c r="D15" s="106">
        <v>3.7334</v>
      </c>
      <c r="E15" s="106">
        <v>81.6533</v>
      </c>
      <c r="F15" s="106">
        <v>189.112842357981</v>
      </c>
      <c r="G15" s="106">
        <v>66.4540142442769</v>
      </c>
      <c r="H15" s="106">
        <v>35.1398738529257</v>
      </c>
      <c r="I15" s="106">
        <v>14.7175333125084</v>
      </c>
      <c r="J15" s="106">
        <v>7.78240817968819</v>
      </c>
      <c r="K15" s="106">
        <v>31.3051000580124</v>
      </c>
      <c r="L15" s="106">
        <v>16.5536616486116</v>
      </c>
      <c r="M15" s="106">
        <v>26.5539984827525</v>
      </c>
      <c r="N15" s="106">
        <v>14.0413512650225</v>
      </c>
      <c r="O15" s="106">
        <v>50.0821962604311</v>
      </c>
      <c r="P15" s="106">
        <v>26.482705053752</v>
      </c>
      <c r="Q15" s="75">
        <v>4416.46140208173</v>
      </c>
      <c r="R15" s="75">
        <v>761.382624180782</v>
      </c>
      <c r="S15" s="75">
        <v>17.2396530811273</v>
      </c>
      <c r="T15" s="75">
        <v>299.407153849112</v>
      </c>
      <c r="U15" s="75">
        <v>6.77934496853034</v>
      </c>
      <c r="V15" s="75">
        <v>456.671442399653</v>
      </c>
      <c r="W15" s="75">
        <v>10.3402113326383</v>
      </c>
      <c r="X15" s="75">
        <v>656.074213364806</v>
      </c>
      <c r="Y15" s="75">
        <v>14.8552008867452</v>
      </c>
      <c r="Z15" s="75">
        <v>822.589326782331</v>
      </c>
      <c r="AA15" s="75">
        <v>18.6255296241149</v>
      </c>
      <c r="AB15" s="75">
        <v>1420.33664150504</v>
      </c>
      <c r="AC15" s="75">
        <v>32.1600601068439</v>
      </c>
      <c r="AD15" s="127">
        <v>560225</v>
      </c>
      <c r="AE15" s="128">
        <v>20916</v>
      </c>
      <c r="AF15" s="126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</row>
    <row r="16" s="52" customFormat="1" ht="28" customHeight="1" spans="1:16380">
      <c r="A16" s="116" t="s">
        <v>25</v>
      </c>
      <c r="B16" s="106">
        <v>660.359795782903</v>
      </c>
      <c r="C16" s="106">
        <v>7.303199</v>
      </c>
      <c r="D16" s="106">
        <v>5.879</v>
      </c>
      <c r="E16" s="106">
        <v>83.9037</v>
      </c>
      <c r="F16" s="106">
        <v>187.349663086437</v>
      </c>
      <c r="G16" s="106">
        <v>66.659450940915</v>
      </c>
      <c r="H16" s="106">
        <v>35.5802352898604</v>
      </c>
      <c r="I16" s="106">
        <v>15.1763008467455</v>
      </c>
      <c r="J16" s="106">
        <v>8.10052209154156</v>
      </c>
      <c r="K16" s="106">
        <v>33.1113487458222</v>
      </c>
      <c r="L16" s="106">
        <v>17.6735566001769</v>
      </c>
      <c r="M16" s="106">
        <v>25.8183079471404</v>
      </c>
      <c r="N16" s="106">
        <v>13.7808136517591</v>
      </c>
      <c r="O16" s="106">
        <v>46.5842546058137</v>
      </c>
      <c r="P16" s="106">
        <v>24.864872366662</v>
      </c>
      <c r="Q16" s="75">
        <v>4822.73944184779</v>
      </c>
      <c r="R16" s="75">
        <v>1046.40508301294</v>
      </c>
      <c r="S16" s="75">
        <v>21.6973173780258</v>
      </c>
      <c r="T16" s="75">
        <v>382.32334008943</v>
      </c>
      <c r="U16" s="75">
        <v>7.92751390987331</v>
      </c>
      <c r="V16" s="75">
        <v>532.130893323026</v>
      </c>
      <c r="W16" s="75">
        <v>11.0337889852732</v>
      </c>
      <c r="X16" s="75">
        <v>631.995231366644</v>
      </c>
      <c r="Y16" s="75">
        <v>13.1044863399152</v>
      </c>
      <c r="Z16" s="75">
        <v>636.853418338615</v>
      </c>
      <c r="AA16" s="75">
        <v>13.2052213481102</v>
      </c>
      <c r="AB16" s="75">
        <v>1593.03147571713</v>
      </c>
      <c r="AC16" s="75">
        <v>33.0316720388023</v>
      </c>
      <c r="AD16" s="127">
        <v>577151</v>
      </c>
      <c r="AE16" s="128">
        <v>33931</v>
      </c>
      <c r="AF16" s="126"/>
      <c r="XDY16" s="51"/>
      <c r="XDZ16" s="51"/>
      <c r="XEA16" s="51"/>
      <c r="XEB16" s="51"/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</row>
    <row r="17" s="52" customFormat="1" ht="28" customHeight="1" spans="1:16380">
      <c r="A17" s="116" t="s">
        <v>26</v>
      </c>
      <c r="B17" s="106">
        <v>691.815503780841</v>
      </c>
      <c r="C17" s="106">
        <v>7.670574</v>
      </c>
      <c r="D17" s="106">
        <v>3.1275</v>
      </c>
      <c r="E17" s="106">
        <v>63.1246</v>
      </c>
      <c r="F17" s="106">
        <v>173.279635763124</v>
      </c>
      <c r="G17" s="106">
        <v>55.7965417081933</v>
      </c>
      <c r="H17" s="106">
        <v>32.2002879694807</v>
      </c>
      <c r="I17" s="106">
        <v>13.863077714683</v>
      </c>
      <c r="J17" s="106">
        <v>8.000407926546</v>
      </c>
      <c r="K17" s="106">
        <v>36.2516468883996</v>
      </c>
      <c r="L17" s="106">
        <v>20.9208928266424</v>
      </c>
      <c r="M17" s="106">
        <v>24.2460621161201</v>
      </c>
      <c r="N17" s="106">
        <v>13.9924475310329</v>
      </c>
      <c r="O17" s="106">
        <v>43.1223073357284</v>
      </c>
      <c r="P17" s="106">
        <v>24.885963746298</v>
      </c>
      <c r="Q17" s="75">
        <v>5306.6222023207</v>
      </c>
      <c r="R17" s="75">
        <v>854.11031591385</v>
      </c>
      <c r="S17" s="75">
        <v>16.0951785024442</v>
      </c>
      <c r="T17" s="75">
        <v>541.661981368137</v>
      </c>
      <c r="U17" s="75">
        <v>10.2072836677775</v>
      </c>
      <c r="V17" s="75">
        <v>637.813316912647</v>
      </c>
      <c r="W17" s="75">
        <v>12.0191958763094</v>
      </c>
      <c r="X17" s="75">
        <v>663.402397750812</v>
      </c>
      <c r="Y17" s="75">
        <v>12.5014062139319</v>
      </c>
      <c r="Z17" s="75">
        <v>943.781604142024</v>
      </c>
      <c r="AA17" s="75">
        <v>17.7849782433972</v>
      </c>
      <c r="AB17" s="75">
        <v>1665.85258623323</v>
      </c>
      <c r="AC17" s="75">
        <v>31.3919574961398</v>
      </c>
      <c r="AD17" s="127">
        <v>431450</v>
      </c>
      <c r="AE17" s="128">
        <v>13494</v>
      </c>
      <c r="AF17" s="126"/>
      <c r="XDY17" s="51"/>
      <c r="XDZ17" s="51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</row>
    <row r="18" s="52" customFormat="1" ht="28" customHeight="1" spans="1:16380">
      <c r="A18" s="116" t="s">
        <v>27</v>
      </c>
      <c r="B18" s="106">
        <v>629.863777729248</v>
      </c>
      <c r="C18" s="106">
        <v>7.169927</v>
      </c>
      <c r="D18" s="106">
        <v>4.1869</v>
      </c>
      <c r="E18" s="106">
        <v>59.623</v>
      </c>
      <c r="F18" s="106">
        <v>208.480409514755</v>
      </c>
      <c r="G18" s="106">
        <v>66.7055330383589</v>
      </c>
      <c r="H18" s="106">
        <v>31.9960677329914</v>
      </c>
      <c r="I18" s="106">
        <v>13.6011713899148</v>
      </c>
      <c r="J18" s="106">
        <v>6.52395657777725</v>
      </c>
      <c r="K18" s="106">
        <v>26.4407390573006</v>
      </c>
      <c r="L18" s="106">
        <v>12.6826012663935</v>
      </c>
      <c r="M18" s="106">
        <v>24.8181987055253</v>
      </c>
      <c r="N18" s="106">
        <v>11.9043313293995</v>
      </c>
      <c r="O18" s="106">
        <v>76.9147673236552</v>
      </c>
      <c r="P18" s="106">
        <v>36.8930430934384</v>
      </c>
      <c r="Q18" s="119">
        <v>4516.07735991841</v>
      </c>
      <c r="R18" s="119">
        <v>820.299874658943</v>
      </c>
      <c r="S18" s="119">
        <v>18.1639907663974</v>
      </c>
      <c r="T18" s="119">
        <v>293.770240899918</v>
      </c>
      <c r="U18" s="119">
        <v>6.50498690538874</v>
      </c>
      <c r="V18" s="119">
        <v>587.256960556083</v>
      </c>
      <c r="W18" s="119">
        <v>13.0036957685484</v>
      </c>
      <c r="X18" s="119">
        <v>429.083978195581</v>
      </c>
      <c r="Y18" s="119">
        <v>9.50125394227819</v>
      </c>
      <c r="Z18" s="119">
        <v>700.340203852399</v>
      </c>
      <c r="AA18" s="119">
        <v>15.5077105203763</v>
      </c>
      <c r="AB18" s="119">
        <v>1685.32610175548</v>
      </c>
      <c r="AC18" s="119">
        <v>37.318362097011</v>
      </c>
      <c r="AD18" s="129">
        <v>273470</v>
      </c>
      <c r="AE18" s="130">
        <v>11450</v>
      </c>
      <c r="AF18" s="126"/>
      <c r="XDY18" s="51"/>
      <c r="XDZ18" s="51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</row>
    <row r="19" s="52" customFormat="1" ht="28" customHeight="1" spans="1:16380">
      <c r="A19" s="116" t="s">
        <v>28</v>
      </c>
      <c r="B19" s="106">
        <v>505.901733689349</v>
      </c>
      <c r="C19" s="106">
        <v>7.379983</v>
      </c>
      <c r="D19" s="106">
        <v>4.6861</v>
      </c>
      <c r="E19" s="106">
        <v>66.4462</v>
      </c>
      <c r="F19" s="106">
        <v>226.422503650393</v>
      </c>
      <c r="G19" s="106">
        <v>75.1816285403348</v>
      </c>
      <c r="H19" s="106">
        <v>33.2041326848053</v>
      </c>
      <c r="I19" s="106">
        <v>19.040007656256</v>
      </c>
      <c r="J19" s="106">
        <v>8.40906153288306</v>
      </c>
      <c r="K19" s="106">
        <v>37.4403930940571</v>
      </c>
      <c r="L19" s="106">
        <v>16.5356324969654</v>
      </c>
      <c r="M19" s="106">
        <v>29.1008849538164</v>
      </c>
      <c r="N19" s="106">
        <v>12.8524702645058</v>
      </c>
      <c r="O19" s="117">
        <v>65.6595894059292</v>
      </c>
      <c r="P19" s="117">
        <v>28.9987030208404</v>
      </c>
      <c r="Q19" s="75">
        <v>3733.54641579826</v>
      </c>
      <c r="R19" s="75">
        <v>738.023471196741</v>
      </c>
      <c r="S19" s="75">
        <v>19.7673576006406</v>
      </c>
      <c r="T19" s="75">
        <v>175.522694076234</v>
      </c>
      <c r="U19" s="75">
        <v>4.70123240824116</v>
      </c>
      <c r="V19" s="75">
        <v>494.162721649183</v>
      </c>
      <c r="W19" s="75">
        <v>13.2357460338022</v>
      </c>
      <c r="X19" s="75">
        <v>350.989268470984</v>
      </c>
      <c r="Y19" s="75">
        <v>9.40096169651984</v>
      </c>
      <c r="Z19" s="75">
        <v>810.215477546494</v>
      </c>
      <c r="AA19" s="75">
        <v>21.7009616947072</v>
      </c>
      <c r="AB19" s="75">
        <v>1164.63278285862</v>
      </c>
      <c r="AC19" s="75">
        <v>31.1937405660889</v>
      </c>
      <c r="AD19" s="127">
        <v>182857</v>
      </c>
      <c r="AE19" s="127">
        <v>8569</v>
      </c>
      <c r="AF19" s="126"/>
      <c r="XDY19" s="51"/>
      <c r="XDZ19" s="51"/>
      <c r="XEA19" s="51"/>
      <c r="XEB19" s="51"/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</row>
    <row r="20" s="57" customFormat="1" ht="28" customHeight="1" spans="1:16377">
      <c r="A20" s="57" t="s">
        <v>44</v>
      </c>
      <c r="B20" s="84"/>
      <c r="C20" s="84"/>
      <c r="D20" s="85"/>
      <c r="E20" s="85"/>
      <c r="F20" s="85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F20" s="131"/>
      <c r="XDT20" s="51"/>
      <c r="XDU20" s="51"/>
      <c r="XDV20" s="51"/>
      <c r="XDW20" s="51"/>
      <c r="XDX20" s="51"/>
      <c r="XDY20" s="51"/>
      <c r="XDZ20" s="51"/>
      <c r="XEA20" s="51"/>
      <c r="XEB20" s="51"/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</row>
    <row r="21" s="57" customFormat="1" ht="28" customHeight="1" spans="1:16377">
      <c r="A21" s="86" t="s">
        <v>45</v>
      </c>
      <c r="B21" s="43">
        <v>369.235566531087</v>
      </c>
      <c r="C21" s="43">
        <v>7.8742514970059</v>
      </c>
      <c r="D21" s="43">
        <v>0.25454598651</v>
      </c>
      <c r="E21" s="43">
        <v>25.64828614008</v>
      </c>
      <c r="F21" s="43">
        <v>369.877315710169</v>
      </c>
      <c r="G21" s="43">
        <v>154.274257501061</v>
      </c>
      <c r="H21" s="43">
        <v>41.7095752965689</v>
      </c>
      <c r="I21" s="42">
        <v>31.0407010254985</v>
      </c>
      <c r="J21" s="43">
        <v>8.39216132135597</v>
      </c>
      <c r="K21" s="42">
        <v>2.46375060344954</v>
      </c>
      <c r="L21" s="43">
        <v>0.666099406155554</v>
      </c>
      <c r="M21" s="42">
        <v>33.8194186403733</v>
      </c>
      <c r="N21" s="43">
        <v>9.14341518225838</v>
      </c>
      <c r="O21" s="43">
        <v>148.279187939787</v>
      </c>
      <c r="P21" s="43">
        <v>40.0887487936612</v>
      </c>
      <c r="Q21" s="42">
        <v>2907.45371250526</v>
      </c>
      <c r="R21" s="42">
        <v>625.150461018695</v>
      </c>
      <c r="S21" s="43">
        <v>21.5016479309664</v>
      </c>
      <c r="T21" s="42">
        <v>16.2730260571246</v>
      </c>
      <c r="U21" s="43">
        <v>0.559700262368153</v>
      </c>
      <c r="V21" s="42">
        <v>296.367426680631</v>
      </c>
      <c r="W21" s="43">
        <v>10.193366979702</v>
      </c>
      <c r="X21" s="42">
        <v>7.23827185837506</v>
      </c>
      <c r="Y21" s="42">
        <v>0.248955703997711</v>
      </c>
      <c r="Z21" s="42">
        <v>302.643950912817</v>
      </c>
      <c r="AA21" s="42">
        <v>10.4092439928145</v>
      </c>
      <c r="AB21" s="42">
        <v>1659.78057597762</v>
      </c>
      <c r="AC21" s="43">
        <v>57.0870851301512</v>
      </c>
      <c r="AD21" s="42">
        <v>68357</v>
      </c>
      <c r="AE21" s="88">
        <v>174</v>
      </c>
      <c r="AF21" s="126"/>
      <c r="XDT21" s="51"/>
      <c r="XDU21" s="51"/>
      <c r="XDV21" s="51"/>
      <c r="XDW21" s="51"/>
      <c r="XDX21" s="51"/>
      <c r="XDY21" s="51"/>
      <c r="XDZ21" s="51"/>
      <c r="XEA21" s="51"/>
      <c r="XEB21" s="51"/>
      <c r="XEC21" s="51"/>
      <c r="XED21" s="51"/>
      <c r="XEE21" s="51"/>
      <c r="XEF21" s="51"/>
      <c r="XEG21" s="51"/>
      <c r="XEH21" s="51"/>
      <c r="XEI21" s="51"/>
      <c r="XEJ21" s="51"/>
      <c r="XEK21" s="51"/>
      <c r="XEL21" s="51"/>
      <c r="XEM21" s="51"/>
      <c r="XEN21" s="51"/>
      <c r="XEO21" s="51"/>
      <c r="XEP21" s="51"/>
      <c r="XEQ21" s="51"/>
      <c r="XER21" s="51"/>
      <c r="XES21" s="51"/>
      <c r="XET21" s="51"/>
      <c r="XEU21" s="51"/>
      <c r="XEV21" s="51"/>
      <c r="XEW21" s="51"/>
    </row>
    <row r="22" s="57" customFormat="1" ht="28" customHeight="1" spans="1:16377">
      <c r="A22" s="86" t="s">
        <v>46</v>
      </c>
      <c r="B22" s="43">
        <v>684.399044083527</v>
      </c>
      <c r="C22" s="43">
        <v>5.2537313432835</v>
      </c>
      <c r="D22" s="43">
        <v>1.28052970204</v>
      </c>
      <c r="E22" s="43">
        <v>17.72203947368</v>
      </c>
      <c r="F22" s="43">
        <v>514.732585420701</v>
      </c>
      <c r="G22" s="43">
        <v>235.827525142108</v>
      </c>
      <c r="H22" s="43">
        <v>45.8155422488672</v>
      </c>
      <c r="I22" s="42">
        <v>85.2512408645137</v>
      </c>
      <c r="J22" s="43">
        <v>16.5622389720744</v>
      </c>
      <c r="K22" s="42">
        <v>69.5778212255606</v>
      </c>
      <c r="L22" s="43">
        <v>13.5172754156789</v>
      </c>
      <c r="M22" s="42">
        <v>22.0489099881317</v>
      </c>
      <c r="N22" s="43">
        <v>4.28356599380835</v>
      </c>
      <c r="O22" s="43">
        <v>102.027088200387</v>
      </c>
      <c r="P22" s="43">
        <v>19.8213773695711</v>
      </c>
      <c r="Q22" s="42">
        <v>3595.64870921495</v>
      </c>
      <c r="R22" s="42">
        <v>201.879100460574</v>
      </c>
      <c r="S22" s="43">
        <v>5.61453903834369</v>
      </c>
      <c r="T22" s="42">
        <v>141.304699518648</v>
      </c>
      <c r="U22" s="43">
        <v>3.92988055692181</v>
      </c>
      <c r="V22" s="42">
        <v>433.52511133428</v>
      </c>
      <c r="W22" s="43">
        <v>12.0569373260308</v>
      </c>
      <c r="X22" s="42">
        <v>228.237448488416</v>
      </c>
      <c r="Y22" s="42">
        <v>6.34760141900093</v>
      </c>
      <c r="Z22" s="42">
        <v>542.267964123697</v>
      </c>
      <c r="AA22" s="42">
        <v>15.0812275608006</v>
      </c>
      <c r="AB22" s="42">
        <v>2048.43438528933</v>
      </c>
      <c r="AC22" s="43">
        <v>56.9698140989022</v>
      </c>
      <c r="AD22" s="42">
        <v>32018</v>
      </c>
      <c r="AE22" s="88">
        <v>410</v>
      </c>
      <c r="AF22" s="126"/>
      <c r="XDT22" s="51"/>
      <c r="XDU22" s="51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</row>
    <row r="23" s="57" customFormat="1" ht="28" customHeight="1" spans="1:16377">
      <c r="A23" s="86" t="s">
        <v>47</v>
      </c>
      <c r="B23" s="43">
        <v>145.744216708499</v>
      </c>
      <c r="C23" s="43">
        <v>46.4723320158102</v>
      </c>
      <c r="D23" s="43">
        <v>3.3985290552</v>
      </c>
      <c r="E23" s="43">
        <v>85.94583994133</v>
      </c>
      <c r="F23" s="43">
        <v>287.727494948679</v>
      </c>
      <c r="G23" s="43">
        <v>239.686615614645</v>
      </c>
      <c r="H23" s="43">
        <v>83.3033407729759</v>
      </c>
      <c r="I23" s="42">
        <v>1.81405479673483</v>
      </c>
      <c r="J23" s="43">
        <v>0.630476693601491</v>
      </c>
      <c r="K23" s="42">
        <v>8.44352622646084</v>
      </c>
      <c r="L23" s="43">
        <v>2.93455661161854</v>
      </c>
      <c r="M23" s="42">
        <v>22.7592540208519</v>
      </c>
      <c r="N23" s="43">
        <v>7.91000318718633</v>
      </c>
      <c r="O23" s="43">
        <v>15.0240442899863</v>
      </c>
      <c r="P23" s="43">
        <v>5.22162273461772</v>
      </c>
      <c r="Q23" s="42">
        <v>6773.07362826157</v>
      </c>
      <c r="R23" s="42">
        <v>944.264421225985</v>
      </c>
      <c r="S23" s="43">
        <v>13.9414462775942</v>
      </c>
      <c r="T23" s="42">
        <v>1.64658914894499</v>
      </c>
      <c r="U23" s="43">
        <v>0.0243108112995313</v>
      </c>
      <c r="V23" s="42">
        <v>414.721683795878</v>
      </c>
      <c r="W23" s="43">
        <v>6.12309427828151</v>
      </c>
      <c r="X23" s="42">
        <v>289.274234145854</v>
      </c>
      <c r="Y23" s="42">
        <v>4.27094477371128</v>
      </c>
      <c r="Z23" s="42">
        <v>3017.38440100749</v>
      </c>
      <c r="AA23" s="42">
        <v>44.5497061838667</v>
      </c>
      <c r="AB23" s="42">
        <v>2105.78229893742</v>
      </c>
      <c r="AC23" s="43">
        <v>31.0904976752468</v>
      </c>
      <c r="AD23" s="42">
        <v>24746</v>
      </c>
      <c r="AE23" s="88">
        <v>841</v>
      </c>
      <c r="AF23" s="126"/>
      <c r="XDT23" s="51"/>
      <c r="XDU23" s="51"/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</row>
    <row r="24" s="57" customFormat="1" ht="28" customHeight="1" spans="1:16377">
      <c r="A24" s="86" t="s">
        <v>48</v>
      </c>
      <c r="B24" s="43">
        <v>119.801966759003</v>
      </c>
      <c r="C24" s="43">
        <v>53.1582278481012</v>
      </c>
      <c r="D24" s="43">
        <v>6.12676056338</v>
      </c>
      <c r="E24" s="43">
        <v>98.94448332167</v>
      </c>
      <c r="F24" s="43">
        <v>195.27914889336</v>
      </c>
      <c r="G24" s="43">
        <v>162.269921529175</v>
      </c>
      <c r="H24" s="43">
        <v>83.0963891684047</v>
      </c>
      <c r="I24" s="42">
        <v>4.73304828973843</v>
      </c>
      <c r="J24" s="43">
        <v>2.42373459560862</v>
      </c>
      <c r="K24" s="42">
        <v>4.9067907444668</v>
      </c>
      <c r="L24" s="43">
        <v>2.51270592496608</v>
      </c>
      <c r="M24" s="42">
        <v>20.437323943662</v>
      </c>
      <c r="N24" s="43">
        <v>10.4656969571404</v>
      </c>
      <c r="O24" s="43">
        <v>2.93206438631791</v>
      </c>
      <c r="P24" s="43">
        <v>1.50147335388023</v>
      </c>
      <c r="Q24" s="42">
        <v>6368.46024562572</v>
      </c>
      <c r="R24" s="42">
        <v>643.134652002808</v>
      </c>
      <c r="S24" s="43">
        <v>10.0987464347376</v>
      </c>
      <c r="T24" s="42">
        <v>14.6717210146576</v>
      </c>
      <c r="U24" s="43">
        <v>0.23038097827077</v>
      </c>
      <c r="V24" s="42">
        <v>386.814274371024</v>
      </c>
      <c r="W24" s="43">
        <v>6.07390577081349</v>
      </c>
      <c r="X24" s="42">
        <v>323.148932882371</v>
      </c>
      <c r="Y24" s="42">
        <v>5.07420821389803</v>
      </c>
      <c r="Z24" s="42">
        <v>3953.83536725348</v>
      </c>
      <c r="AA24" s="42">
        <v>62.084636077759</v>
      </c>
      <c r="AB24" s="42">
        <v>1046.85529810138</v>
      </c>
      <c r="AC24" s="43">
        <v>16.4381225245212</v>
      </c>
      <c r="AD24" s="42">
        <v>9940</v>
      </c>
      <c r="AE24" s="88">
        <v>609</v>
      </c>
      <c r="AF24" s="126"/>
      <c r="XDT24" s="51"/>
      <c r="XDU24" s="51"/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</row>
    <row r="25" s="57" customFormat="1" ht="28" customHeight="1" spans="2:16377"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F25" s="132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</row>
    <row r="26" s="57" customFormat="1" ht="28" customHeight="1" spans="1:16377">
      <c r="A26" s="88" t="s">
        <v>49</v>
      </c>
      <c r="B26" s="106">
        <v>166.222041803111</v>
      </c>
      <c r="C26" s="117">
        <v>5.4174282842341</v>
      </c>
      <c r="D26" s="75">
        <v>1.36501347857</v>
      </c>
      <c r="E26" s="75">
        <v>38.36900743293</v>
      </c>
      <c r="F26" s="75">
        <v>80.1735294015747</v>
      </c>
      <c r="G26" s="75">
        <v>59.7268168775625</v>
      </c>
      <c r="H26" s="75">
        <v>74.4969285041721</v>
      </c>
      <c r="I26" s="75">
        <v>1.7305702826869</v>
      </c>
      <c r="J26" s="75">
        <v>2.15853074649962</v>
      </c>
      <c r="K26" s="75">
        <v>1.19585012485108</v>
      </c>
      <c r="L26" s="75">
        <v>1.49157724971953</v>
      </c>
      <c r="M26" s="75">
        <v>11.2157715680144</v>
      </c>
      <c r="N26" s="75">
        <v>13.9893698727377</v>
      </c>
      <c r="O26" s="75">
        <v>6.30452054845983</v>
      </c>
      <c r="P26" s="75">
        <v>7.86359362687107</v>
      </c>
      <c r="Q26" s="75">
        <v>900.495990727321</v>
      </c>
      <c r="R26" s="75">
        <v>220.642458461116</v>
      </c>
      <c r="S26" s="75">
        <v>24.502325466536</v>
      </c>
      <c r="T26" s="75">
        <v>9.42405902106012</v>
      </c>
      <c r="U26" s="75">
        <v>1.04654091946022</v>
      </c>
      <c r="V26" s="75">
        <v>148.907603209965</v>
      </c>
      <c r="W26" s="75">
        <v>16.5361761455145</v>
      </c>
      <c r="X26" s="75">
        <v>73.6332111804565</v>
      </c>
      <c r="Y26" s="75">
        <v>8.17696157880545</v>
      </c>
      <c r="Z26" s="75">
        <v>222.804918947125</v>
      </c>
      <c r="AA26" s="75">
        <v>24.7424665119461</v>
      </c>
      <c r="AB26" s="75">
        <v>225.083739907598</v>
      </c>
      <c r="AC26" s="75">
        <v>24.9955293777377</v>
      </c>
      <c r="AD26" s="75">
        <v>4791308</v>
      </c>
      <c r="AE26" s="88"/>
      <c r="AF26" s="88">
        <v>1665870</v>
      </c>
      <c r="XDT26" s="51"/>
      <c r="XDU26" s="51"/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</row>
    <row r="27" s="23" customFormat="1" ht="28" customHeight="1" spans="1:16380">
      <c r="A27" s="52" t="s">
        <v>50</v>
      </c>
      <c r="AF27" s="57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</row>
    <row r="28" s="55" customFormat="1" ht="11.25" spans="1:16380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7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1"/>
      <c r="XDZ28" s="51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</row>
    <row r="29" s="55" customFormat="1" ht="11.25" spans="1:16380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7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1"/>
      <c r="XDZ29" s="51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</row>
    <row r="30" s="55" customFormat="1" ht="11.25" spans="1:1638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7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1"/>
      <c r="XDZ30" s="51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</row>
    <row r="31" s="55" customFormat="1" ht="11.25" spans="1:16380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7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1"/>
      <c r="XDZ31" s="51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</row>
    <row r="32" s="55" customFormat="1" ht="11.25" spans="1:16380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7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1"/>
      <c r="XDZ32" s="51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</row>
    <row r="33" s="55" customFormat="1" ht="11.25" spans="1:16380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7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1"/>
      <c r="XDZ33" s="51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</row>
    <row r="34" s="55" customFormat="1" ht="11.25" spans="1:16380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7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1"/>
      <c r="XDZ34" s="51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</row>
    <row r="35" s="55" customFormat="1" ht="11.25" spans="1:16380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7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2"/>
      <c r="DSD35" s="52"/>
      <c r="DSE35" s="52"/>
      <c r="DSF35" s="52"/>
      <c r="DSG35" s="52"/>
      <c r="DSH35" s="52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2"/>
      <c r="DST35" s="52"/>
      <c r="DSU35" s="52"/>
      <c r="DSV35" s="52"/>
      <c r="DSW35" s="52"/>
      <c r="DSX35" s="52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2"/>
      <c r="DTJ35" s="52"/>
      <c r="DTK35" s="52"/>
      <c r="DTL35" s="52"/>
      <c r="DTM35" s="52"/>
      <c r="DTN35" s="52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2"/>
      <c r="DTZ35" s="52"/>
      <c r="DUA35" s="52"/>
      <c r="DUB35" s="52"/>
      <c r="DUC35" s="52"/>
      <c r="DUD35" s="52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2"/>
      <c r="DUP35" s="52"/>
      <c r="DUQ35" s="52"/>
      <c r="DUR35" s="52"/>
      <c r="DUS35" s="52"/>
      <c r="DUT35" s="52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2"/>
      <c r="DVF35" s="52"/>
      <c r="DVG35" s="52"/>
      <c r="DVH35" s="52"/>
      <c r="DVI35" s="52"/>
      <c r="DVJ35" s="52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2"/>
      <c r="DVV35" s="52"/>
      <c r="DVW35" s="52"/>
      <c r="DVX35" s="52"/>
      <c r="DVY35" s="52"/>
      <c r="DVZ35" s="52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2"/>
      <c r="DWL35" s="52"/>
      <c r="DWM35" s="52"/>
      <c r="DWN35" s="52"/>
      <c r="DWO35" s="52"/>
      <c r="DWP35" s="52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2"/>
      <c r="DXB35" s="52"/>
      <c r="DXC35" s="52"/>
      <c r="DXD35" s="52"/>
      <c r="DXE35" s="52"/>
      <c r="DXF35" s="52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2"/>
      <c r="DXR35" s="52"/>
      <c r="DXS35" s="52"/>
      <c r="DXT35" s="52"/>
      <c r="DXU35" s="52"/>
      <c r="DXV35" s="52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2"/>
      <c r="DYH35" s="52"/>
      <c r="DYI35" s="52"/>
      <c r="DYJ35" s="52"/>
      <c r="DYK35" s="52"/>
      <c r="DYL35" s="52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2"/>
      <c r="DYX35" s="52"/>
      <c r="DYY35" s="52"/>
      <c r="DYZ35" s="52"/>
      <c r="DZA35" s="52"/>
      <c r="DZB35" s="52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2"/>
      <c r="DZN35" s="52"/>
      <c r="DZO35" s="52"/>
      <c r="DZP35" s="52"/>
      <c r="DZQ35" s="52"/>
      <c r="DZR35" s="52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2"/>
      <c r="EAD35" s="52"/>
      <c r="EAE35" s="52"/>
      <c r="EAF35" s="52"/>
      <c r="EAG35" s="52"/>
      <c r="EAH35" s="52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2"/>
      <c r="EAT35" s="52"/>
      <c r="EAU35" s="52"/>
      <c r="EAV35" s="52"/>
      <c r="EAW35" s="52"/>
      <c r="EAX35" s="52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2"/>
      <c r="EBJ35" s="52"/>
      <c r="EBK35" s="52"/>
      <c r="EBL35" s="52"/>
      <c r="EBM35" s="52"/>
      <c r="EBN35" s="52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2"/>
      <c r="EBZ35" s="52"/>
      <c r="ECA35" s="52"/>
      <c r="ECB35" s="52"/>
      <c r="ECC35" s="52"/>
      <c r="ECD35" s="52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2"/>
      <c r="ECP35" s="52"/>
      <c r="ECQ35" s="52"/>
      <c r="ECR35" s="52"/>
      <c r="ECS35" s="52"/>
      <c r="ECT35" s="52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2"/>
      <c r="EDF35" s="52"/>
      <c r="EDG35" s="52"/>
      <c r="EDH35" s="52"/>
      <c r="EDI35" s="52"/>
      <c r="EDJ35" s="52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2"/>
      <c r="EDV35" s="52"/>
      <c r="EDW35" s="52"/>
      <c r="EDX35" s="52"/>
      <c r="EDY35" s="52"/>
      <c r="EDZ35" s="52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2"/>
      <c r="EEL35" s="52"/>
      <c r="EEM35" s="52"/>
      <c r="EEN35" s="52"/>
      <c r="EEO35" s="52"/>
      <c r="EEP35" s="52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2"/>
      <c r="EFB35" s="52"/>
      <c r="EFC35" s="52"/>
      <c r="EFD35" s="52"/>
      <c r="EFE35" s="52"/>
      <c r="EFF35" s="52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2"/>
      <c r="EFR35" s="52"/>
      <c r="EFS35" s="52"/>
      <c r="EFT35" s="52"/>
      <c r="EFU35" s="52"/>
      <c r="EFV35" s="52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2"/>
      <c r="EGH35" s="52"/>
      <c r="EGI35" s="52"/>
      <c r="EGJ35" s="52"/>
      <c r="EGK35" s="52"/>
      <c r="EGL35" s="52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2"/>
      <c r="EGX35" s="52"/>
      <c r="EGY35" s="52"/>
      <c r="EGZ35" s="52"/>
      <c r="EHA35" s="52"/>
      <c r="EHB35" s="52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2"/>
      <c r="EHN35" s="52"/>
      <c r="EHO35" s="52"/>
      <c r="EHP35" s="52"/>
      <c r="EHQ35" s="52"/>
      <c r="EHR35" s="52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2"/>
      <c r="EID35" s="52"/>
      <c r="EIE35" s="52"/>
      <c r="EIF35" s="52"/>
      <c r="EIG35" s="52"/>
      <c r="EIH35" s="52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2"/>
      <c r="EIT35" s="52"/>
      <c r="EIU35" s="52"/>
      <c r="EIV35" s="52"/>
      <c r="EIW35" s="52"/>
      <c r="EIX35" s="52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2"/>
      <c r="EJJ35" s="52"/>
      <c r="EJK35" s="52"/>
      <c r="EJL35" s="52"/>
      <c r="EJM35" s="52"/>
      <c r="EJN35" s="52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2"/>
      <c r="EJZ35" s="52"/>
      <c r="EKA35" s="52"/>
      <c r="EKB35" s="52"/>
      <c r="EKC35" s="52"/>
      <c r="EKD35" s="52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2"/>
      <c r="EKP35" s="52"/>
      <c r="EKQ35" s="52"/>
      <c r="EKR35" s="52"/>
      <c r="EKS35" s="52"/>
      <c r="EKT35" s="52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2"/>
      <c r="ELF35" s="52"/>
      <c r="ELG35" s="52"/>
      <c r="ELH35" s="52"/>
      <c r="ELI35" s="52"/>
      <c r="ELJ35" s="52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2"/>
      <c r="ELV35" s="52"/>
      <c r="ELW35" s="52"/>
      <c r="ELX35" s="52"/>
      <c r="ELY35" s="52"/>
      <c r="ELZ35" s="52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2"/>
      <c r="EML35" s="52"/>
      <c r="EMM35" s="52"/>
      <c r="EMN35" s="52"/>
      <c r="EMO35" s="52"/>
      <c r="EMP35" s="52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2"/>
      <c r="ENB35" s="52"/>
      <c r="ENC35" s="52"/>
      <c r="END35" s="52"/>
      <c r="ENE35" s="52"/>
      <c r="ENF35" s="52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2"/>
      <c r="ENR35" s="52"/>
      <c r="ENS35" s="52"/>
      <c r="ENT35" s="52"/>
      <c r="ENU35" s="52"/>
      <c r="ENV35" s="52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2"/>
      <c r="EOH35" s="52"/>
      <c r="EOI35" s="52"/>
      <c r="EOJ35" s="52"/>
      <c r="EOK35" s="52"/>
      <c r="EOL35" s="52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2"/>
      <c r="EOX35" s="52"/>
      <c r="EOY35" s="52"/>
      <c r="EOZ35" s="52"/>
      <c r="EPA35" s="52"/>
      <c r="EPB35" s="52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2"/>
      <c r="EPN35" s="52"/>
      <c r="EPO35" s="52"/>
      <c r="EPP35" s="52"/>
      <c r="EPQ35" s="52"/>
      <c r="EPR35" s="52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2"/>
      <c r="EQD35" s="52"/>
      <c r="EQE35" s="52"/>
      <c r="EQF35" s="52"/>
      <c r="EQG35" s="52"/>
      <c r="EQH35" s="52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2"/>
      <c r="EQT35" s="52"/>
      <c r="EQU35" s="52"/>
      <c r="EQV35" s="52"/>
      <c r="EQW35" s="52"/>
      <c r="EQX35" s="52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2"/>
      <c r="ERJ35" s="52"/>
      <c r="ERK35" s="52"/>
      <c r="ERL35" s="52"/>
      <c r="ERM35" s="52"/>
      <c r="ERN35" s="52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2"/>
      <c r="ERZ35" s="52"/>
      <c r="ESA35" s="52"/>
      <c r="ESB35" s="52"/>
      <c r="ESC35" s="52"/>
      <c r="ESD35" s="52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2"/>
      <c r="ESP35" s="52"/>
      <c r="ESQ35" s="52"/>
      <c r="ESR35" s="52"/>
      <c r="ESS35" s="52"/>
      <c r="EST35" s="52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2"/>
      <c r="ETF35" s="52"/>
      <c r="ETG35" s="52"/>
      <c r="ETH35" s="52"/>
      <c r="ETI35" s="52"/>
      <c r="ETJ35" s="52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2"/>
      <c r="ETV35" s="52"/>
      <c r="ETW35" s="52"/>
      <c r="ETX35" s="52"/>
      <c r="ETY35" s="52"/>
      <c r="ETZ35" s="52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2"/>
      <c r="EUL35" s="52"/>
      <c r="EUM35" s="52"/>
      <c r="EUN35" s="52"/>
      <c r="EUO35" s="52"/>
      <c r="EUP35" s="52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2"/>
      <c r="EVB35" s="52"/>
      <c r="EVC35" s="52"/>
      <c r="EVD35" s="52"/>
      <c r="EVE35" s="52"/>
      <c r="EVF35" s="52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2"/>
      <c r="EVR35" s="52"/>
      <c r="EVS35" s="52"/>
      <c r="EVT35" s="52"/>
      <c r="EVU35" s="52"/>
      <c r="EVV35" s="52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2"/>
      <c r="EWH35" s="52"/>
      <c r="EWI35" s="52"/>
      <c r="EWJ35" s="52"/>
      <c r="EWK35" s="52"/>
      <c r="EWL35" s="52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2"/>
      <c r="EWX35" s="52"/>
      <c r="EWY35" s="52"/>
      <c r="EWZ35" s="52"/>
      <c r="EXA35" s="52"/>
      <c r="EXB35" s="52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2"/>
      <c r="EXN35" s="52"/>
      <c r="EXO35" s="52"/>
      <c r="EXP35" s="52"/>
      <c r="EXQ35" s="52"/>
      <c r="EXR35" s="52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2"/>
      <c r="EYD35" s="52"/>
      <c r="EYE35" s="52"/>
      <c r="EYF35" s="52"/>
      <c r="EYG35" s="52"/>
      <c r="EYH35" s="52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2"/>
      <c r="EYT35" s="52"/>
      <c r="EYU35" s="52"/>
      <c r="EYV35" s="52"/>
      <c r="EYW35" s="52"/>
      <c r="EYX35" s="52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2"/>
      <c r="EZJ35" s="52"/>
      <c r="EZK35" s="52"/>
      <c r="EZL35" s="52"/>
      <c r="EZM35" s="52"/>
      <c r="EZN35" s="52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2"/>
      <c r="EZZ35" s="52"/>
      <c r="FAA35" s="52"/>
      <c r="FAB35" s="52"/>
      <c r="FAC35" s="52"/>
      <c r="FAD35" s="52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2"/>
      <c r="FAP35" s="52"/>
      <c r="FAQ35" s="52"/>
      <c r="FAR35" s="52"/>
      <c r="FAS35" s="52"/>
      <c r="FAT35" s="52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2"/>
      <c r="FBF35" s="52"/>
      <c r="FBG35" s="52"/>
      <c r="FBH35" s="52"/>
      <c r="FBI35" s="52"/>
      <c r="FBJ35" s="52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2"/>
      <c r="FBV35" s="52"/>
      <c r="FBW35" s="52"/>
      <c r="FBX35" s="52"/>
      <c r="FBY35" s="52"/>
      <c r="FBZ35" s="52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2"/>
      <c r="FCL35" s="52"/>
      <c r="FCM35" s="52"/>
      <c r="FCN35" s="52"/>
      <c r="FCO35" s="52"/>
      <c r="FCP35" s="52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2"/>
      <c r="FDB35" s="52"/>
      <c r="FDC35" s="52"/>
      <c r="FDD35" s="52"/>
      <c r="FDE35" s="52"/>
      <c r="FDF35" s="52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2"/>
      <c r="FDR35" s="52"/>
      <c r="FDS35" s="52"/>
      <c r="FDT35" s="52"/>
      <c r="FDU35" s="52"/>
      <c r="FDV35" s="52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2"/>
      <c r="FEH35" s="52"/>
      <c r="FEI35" s="52"/>
      <c r="FEJ35" s="52"/>
      <c r="FEK35" s="52"/>
      <c r="FEL35" s="52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2"/>
      <c r="FEX35" s="52"/>
      <c r="FEY35" s="52"/>
      <c r="FEZ35" s="52"/>
      <c r="FFA35" s="52"/>
      <c r="FFB35" s="52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2"/>
      <c r="FFN35" s="52"/>
      <c r="FFO35" s="52"/>
      <c r="FFP35" s="52"/>
      <c r="FFQ35" s="52"/>
      <c r="FFR35" s="52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2"/>
      <c r="FGD35" s="52"/>
      <c r="FGE35" s="52"/>
      <c r="FGF35" s="52"/>
      <c r="FGG35" s="52"/>
      <c r="FGH35" s="52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2"/>
      <c r="FGT35" s="52"/>
      <c r="FGU35" s="52"/>
      <c r="FGV35" s="52"/>
      <c r="FGW35" s="52"/>
      <c r="FGX35" s="52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2"/>
      <c r="FHJ35" s="52"/>
      <c r="FHK35" s="52"/>
      <c r="FHL35" s="52"/>
      <c r="FHM35" s="52"/>
      <c r="FHN35" s="52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2"/>
      <c r="FHZ35" s="52"/>
      <c r="FIA35" s="52"/>
      <c r="FIB35" s="52"/>
      <c r="FIC35" s="52"/>
      <c r="FID35" s="52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2"/>
      <c r="FIP35" s="52"/>
      <c r="FIQ35" s="52"/>
      <c r="FIR35" s="52"/>
      <c r="FIS35" s="52"/>
      <c r="FIT35" s="52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2"/>
      <c r="FJF35" s="52"/>
      <c r="FJG35" s="52"/>
      <c r="FJH35" s="52"/>
      <c r="FJI35" s="52"/>
      <c r="FJJ35" s="52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2"/>
      <c r="FJV35" s="52"/>
      <c r="FJW35" s="52"/>
      <c r="FJX35" s="52"/>
      <c r="FJY35" s="52"/>
      <c r="FJZ35" s="52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2"/>
      <c r="FKL35" s="52"/>
      <c r="FKM35" s="52"/>
      <c r="FKN35" s="52"/>
      <c r="FKO35" s="52"/>
      <c r="FKP35" s="52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2"/>
      <c r="FLB35" s="52"/>
      <c r="FLC35" s="52"/>
      <c r="FLD35" s="52"/>
      <c r="FLE35" s="52"/>
      <c r="FLF35" s="52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2"/>
      <c r="FLR35" s="52"/>
      <c r="FLS35" s="52"/>
      <c r="FLT35" s="52"/>
      <c r="FLU35" s="52"/>
      <c r="FLV35" s="52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2"/>
      <c r="FMH35" s="52"/>
      <c r="FMI35" s="52"/>
      <c r="FMJ35" s="52"/>
      <c r="FMK35" s="52"/>
      <c r="FML35" s="52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2"/>
      <c r="FMX35" s="52"/>
      <c r="FMY35" s="52"/>
      <c r="FMZ35" s="52"/>
      <c r="FNA35" s="52"/>
      <c r="FNB35" s="52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2"/>
      <c r="FNN35" s="52"/>
      <c r="FNO35" s="52"/>
      <c r="FNP35" s="52"/>
      <c r="FNQ35" s="52"/>
      <c r="FNR35" s="52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2"/>
      <c r="FOD35" s="52"/>
      <c r="FOE35" s="52"/>
      <c r="FOF35" s="52"/>
      <c r="FOG35" s="52"/>
      <c r="FOH35" s="52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2"/>
      <c r="FOT35" s="52"/>
      <c r="FOU35" s="52"/>
      <c r="FOV35" s="52"/>
      <c r="FOW35" s="52"/>
      <c r="FOX35" s="52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2"/>
      <c r="FPJ35" s="52"/>
      <c r="FPK35" s="52"/>
      <c r="FPL35" s="52"/>
      <c r="FPM35" s="52"/>
      <c r="FPN35" s="52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2"/>
      <c r="FPZ35" s="52"/>
      <c r="FQA35" s="52"/>
      <c r="FQB35" s="52"/>
      <c r="FQC35" s="52"/>
      <c r="FQD35" s="52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2"/>
      <c r="FQP35" s="52"/>
      <c r="FQQ35" s="52"/>
      <c r="FQR35" s="52"/>
      <c r="FQS35" s="52"/>
      <c r="FQT35" s="52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2"/>
      <c r="FRF35" s="52"/>
      <c r="FRG35" s="52"/>
      <c r="FRH35" s="52"/>
      <c r="FRI35" s="52"/>
      <c r="FRJ35" s="52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2"/>
      <c r="FRV35" s="52"/>
      <c r="FRW35" s="52"/>
      <c r="FRX35" s="52"/>
      <c r="FRY35" s="52"/>
      <c r="FRZ35" s="52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2"/>
      <c r="FSL35" s="52"/>
      <c r="FSM35" s="52"/>
      <c r="FSN35" s="52"/>
      <c r="FSO35" s="52"/>
      <c r="FSP35" s="52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2"/>
      <c r="FTB35" s="52"/>
      <c r="FTC35" s="52"/>
      <c r="FTD35" s="52"/>
      <c r="FTE35" s="52"/>
      <c r="FTF35" s="52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2"/>
      <c r="FTR35" s="52"/>
      <c r="FTS35" s="52"/>
      <c r="FTT35" s="52"/>
      <c r="FTU35" s="52"/>
      <c r="FTV35" s="52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2"/>
      <c r="FUH35" s="52"/>
      <c r="FUI35" s="52"/>
      <c r="FUJ35" s="52"/>
      <c r="FUK35" s="52"/>
      <c r="FUL35" s="52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2"/>
      <c r="FUX35" s="52"/>
      <c r="FUY35" s="52"/>
      <c r="FUZ35" s="52"/>
      <c r="FVA35" s="52"/>
      <c r="FVB35" s="52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2"/>
      <c r="FVN35" s="52"/>
      <c r="FVO35" s="52"/>
      <c r="FVP35" s="52"/>
      <c r="FVQ35" s="52"/>
      <c r="FVR35" s="52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2"/>
      <c r="FWD35" s="52"/>
      <c r="FWE35" s="52"/>
      <c r="FWF35" s="52"/>
      <c r="FWG35" s="52"/>
      <c r="FWH35" s="52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2"/>
      <c r="FWT35" s="52"/>
      <c r="FWU35" s="52"/>
      <c r="FWV35" s="52"/>
      <c r="FWW35" s="52"/>
      <c r="FWX35" s="52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2"/>
      <c r="FXJ35" s="52"/>
      <c r="FXK35" s="52"/>
      <c r="FXL35" s="52"/>
      <c r="FXM35" s="52"/>
      <c r="FXN35" s="52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2"/>
      <c r="FXZ35" s="52"/>
      <c r="FYA35" s="52"/>
      <c r="FYB35" s="52"/>
      <c r="FYC35" s="52"/>
      <c r="FYD35" s="52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2"/>
      <c r="FYP35" s="52"/>
      <c r="FYQ35" s="52"/>
      <c r="FYR35" s="52"/>
      <c r="FYS35" s="52"/>
      <c r="FYT35" s="52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2"/>
      <c r="FZF35" s="52"/>
      <c r="FZG35" s="52"/>
      <c r="FZH35" s="52"/>
      <c r="FZI35" s="52"/>
      <c r="FZJ35" s="52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2"/>
      <c r="FZV35" s="52"/>
      <c r="FZW35" s="52"/>
      <c r="FZX35" s="52"/>
      <c r="FZY35" s="52"/>
      <c r="FZZ35" s="52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2"/>
      <c r="GAL35" s="52"/>
      <c r="GAM35" s="52"/>
      <c r="GAN35" s="52"/>
      <c r="GAO35" s="52"/>
      <c r="GAP35" s="52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2"/>
      <c r="GBB35" s="52"/>
      <c r="GBC35" s="52"/>
      <c r="GBD35" s="52"/>
      <c r="GBE35" s="52"/>
      <c r="GBF35" s="52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2"/>
      <c r="GBR35" s="52"/>
      <c r="GBS35" s="52"/>
      <c r="GBT35" s="52"/>
      <c r="GBU35" s="52"/>
      <c r="GBV35" s="52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2"/>
      <c r="GCH35" s="52"/>
      <c r="GCI35" s="52"/>
      <c r="GCJ35" s="52"/>
      <c r="GCK35" s="52"/>
      <c r="GCL35" s="52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2"/>
      <c r="GCX35" s="52"/>
      <c r="GCY35" s="52"/>
      <c r="GCZ35" s="52"/>
      <c r="GDA35" s="52"/>
      <c r="GDB35" s="52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2"/>
      <c r="GDN35" s="52"/>
      <c r="GDO35" s="52"/>
      <c r="GDP35" s="52"/>
      <c r="GDQ35" s="52"/>
      <c r="GDR35" s="52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2"/>
      <c r="GED35" s="52"/>
      <c r="GEE35" s="52"/>
      <c r="GEF35" s="52"/>
      <c r="GEG35" s="52"/>
      <c r="GEH35" s="52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2"/>
      <c r="GET35" s="52"/>
      <c r="GEU35" s="52"/>
      <c r="GEV35" s="52"/>
      <c r="GEW35" s="52"/>
      <c r="GEX35" s="52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2"/>
      <c r="GFJ35" s="52"/>
      <c r="GFK35" s="52"/>
      <c r="GFL35" s="52"/>
      <c r="GFM35" s="52"/>
      <c r="GFN35" s="52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2"/>
      <c r="GFZ35" s="52"/>
      <c r="GGA35" s="52"/>
      <c r="GGB35" s="52"/>
      <c r="GGC35" s="52"/>
      <c r="GGD35" s="52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2"/>
      <c r="GGP35" s="52"/>
      <c r="GGQ35" s="52"/>
      <c r="GGR35" s="52"/>
      <c r="GGS35" s="52"/>
      <c r="GGT35" s="52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2"/>
      <c r="GHF35" s="52"/>
      <c r="GHG35" s="52"/>
      <c r="GHH35" s="52"/>
      <c r="GHI35" s="52"/>
      <c r="GHJ35" s="52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2"/>
      <c r="GHV35" s="52"/>
      <c r="GHW35" s="52"/>
      <c r="GHX35" s="52"/>
      <c r="GHY35" s="52"/>
      <c r="GHZ35" s="52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2"/>
      <c r="GIL35" s="52"/>
      <c r="GIM35" s="52"/>
      <c r="GIN35" s="52"/>
      <c r="GIO35" s="52"/>
      <c r="GIP35" s="52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2"/>
      <c r="GJB35" s="52"/>
      <c r="GJC35" s="52"/>
      <c r="GJD35" s="52"/>
      <c r="GJE35" s="52"/>
      <c r="GJF35" s="52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2"/>
      <c r="GJR35" s="52"/>
      <c r="GJS35" s="52"/>
      <c r="GJT35" s="52"/>
      <c r="GJU35" s="52"/>
      <c r="GJV35" s="52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2"/>
      <c r="GKH35" s="52"/>
      <c r="GKI35" s="52"/>
      <c r="GKJ35" s="52"/>
      <c r="GKK35" s="52"/>
      <c r="GKL35" s="52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2"/>
      <c r="GKX35" s="52"/>
      <c r="GKY35" s="52"/>
      <c r="GKZ35" s="52"/>
      <c r="GLA35" s="52"/>
      <c r="GLB35" s="52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2"/>
      <c r="GLN35" s="52"/>
      <c r="GLO35" s="52"/>
      <c r="GLP35" s="52"/>
      <c r="GLQ35" s="52"/>
      <c r="GLR35" s="52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2"/>
      <c r="GMD35" s="52"/>
      <c r="GME35" s="52"/>
      <c r="GMF35" s="52"/>
      <c r="GMG35" s="52"/>
      <c r="GMH35" s="52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2"/>
      <c r="GMT35" s="52"/>
      <c r="GMU35" s="52"/>
      <c r="GMV35" s="52"/>
      <c r="GMW35" s="52"/>
      <c r="GMX35" s="52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2"/>
      <c r="GNJ35" s="52"/>
      <c r="GNK35" s="52"/>
      <c r="GNL35" s="52"/>
      <c r="GNM35" s="52"/>
      <c r="GNN35" s="52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2"/>
      <c r="GNZ35" s="52"/>
      <c r="GOA35" s="52"/>
      <c r="GOB35" s="52"/>
      <c r="GOC35" s="52"/>
      <c r="GOD35" s="52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2"/>
      <c r="GOP35" s="52"/>
      <c r="GOQ35" s="52"/>
      <c r="GOR35" s="52"/>
      <c r="GOS35" s="52"/>
      <c r="GOT35" s="52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2"/>
      <c r="GPF35" s="52"/>
      <c r="GPG35" s="52"/>
      <c r="GPH35" s="52"/>
      <c r="GPI35" s="52"/>
      <c r="GPJ35" s="52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2"/>
      <c r="GPV35" s="52"/>
      <c r="GPW35" s="52"/>
      <c r="GPX35" s="52"/>
      <c r="GPY35" s="52"/>
      <c r="GPZ35" s="52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2"/>
      <c r="GQL35" s="52"/>
      <c r="GQM35" s="52"/>
      <c r="GQN35" s="52"/>
      <c r="GQO35" s="52"/>
      <c r="GQP35" s="52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2"/>
      <c r="GRB35" s="52"/>
      <c r="GRC35" s="52"/>
      <c r="GRD35" s="52"/>
      <c r="GRE35" s="52"/>
      <c r="GRF35" s="52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2"/>
      <c r="GRR35" s="52"/>
      <c r="GRS35" s="52"/>
      <c r="GRT35" s="52"/>
      <c r="GRU35" s="52"/>
      <c r="GRV35" s="52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2"/>
      <c r="GSH35" s="52"/>
      <c r="GSI35" s="52"/>
      <c r="GSJ35" s="52"/>
      <c r="GSK35" s="52"/>
      <c r="GSL35" s="52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2"/>
      <c r="GSX35" s="52"/>
      <c r="GSY35" s="52"/>
      <c r="GSZ35" s="52"/>
      <c r="GTA35" s="52"/>
      <c r="GTB35" s="52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2"/>
      <c r="GTN35" s="52"/>
      <c r="GTO35" s="52"/>
      <c r="GTP35" s="52"/>
      <c r="GTQ35" s="52"/>
      <c r="GTR35" s="52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2"/>
      <c r="GUD35" s="52"/>
      <c r="GUE35" s="52"/>
      <c r="GUF35" s="52"/>
      <c r="GUG35" s="52"/>
      <c r="GUH35" s="52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2"/>
      <c r="GUT35" s="52"/>
      <c r="GUU35" s="52"/>
      <c r="GUV35" s="52"/>
      <c r="GUW35" s="52"/>
      <c r="GUX35" s="52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2"/>
      <c r="GVJ35" s="52"/>
      <c r="GVK35" s="52"/>
      <c r="GVL35" s="52"/>
      <c r="GVM35" s="52"/>
      <c r="GVN35" s="52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2"/>
      <c r="GVZ35" s="52"/>
      <c r="GWA35" s="52"/>
      <c r="GWB35" s="52"/>
      <c r="GWC35" s="52"/>
      <c r="GWD35" s="52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2"/>
      <c r="GWP35" s="52"/>
      <c r="GWQ35" s="52"/>
      <c r="GWR35" s="52"/>
      <c r="GWS35" s="52"/>
      <c r="GWT35" s="52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2"/>
      <c r="GXF35" s="52"/>
      <c r="GXG35" s="52"/>
      <c r="GXH35" s="52"/>
      <c r="GXI35" s="52"/>
      <c r="GXJ35" s="52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2"/>
      <c r="GXV35" s="52"/>
      <c r="GXW35" s="52"/>
      <c r="GXX35" s="52"/>
      <c r="GXY35" s="52"/>
      <c r="GXZ35" s="52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2"/>
      <c r="GYL35" s="52"/>
      <c r="GYM35" s="52"/>
      <c r="GYN35" s="52"/>
      <c r="GYO35" s="52"/>
      <c r="GYP35" s="52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2"/>
      <c r="GZB35" s="52"/>
      <c r="GZC35" s="52"/>
      <c r="GZD35" s="52"/>
      <c r="GZE35" s="52"/>
      <c r="GZF35" s="52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2"/>
      <c r="GZR35" s="52"/>
      <c r="GZS35" s="52"/>
      <c r="GZT35" s="52"/>
      <c r="GZU35" s="52"/>
      <c r="GZV35" s="52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2"/>
      <c r="HAH35" s="52"/>
      <c r="HAI35" s="52"/>
      <c r="HAJ35" s="52"/>
      <c r="HAK35" s="52"/>
      <c r="HAL35" s="52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2"/>
      <c r="HAX35" s="52"/>
      <c r="HAY35" s="52"/>
      <c r="HAZ35" s="52"/>
      <c r="HBA35" s="52"/>
      <c r="HBB35" s="52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2"/>
      <c r="HBN35" s="52"/>
      <c r="HBO35" s="52"/>
      <c r="HBP35" s="52"/>
      <c r="HBQ35" s="52"/>
      <c r="HBR35" s="52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2"/>
      <c r="HCD35" s="52"/>
      <c r="HCE35" s="52"/>
      <c r="HCF35" s="52"/>
      <c r="HCG35" s="52"/>
      <c r="HCH35" s="52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2"/>
      <c r="HCT35" s="52"/>
      <c r="HCU35" s="52"/>
      <c r="HCV35" s="52"/>
      <c r="HCW35" s="52"/>
      <c r="HCX35" s="52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2"/>
      <c r="HDJ35" s="52"/>
      <c r="HDK35" s="52"/>
      <c r="HDL35" s="52"/>
      <c r="HDM35" s="52"/>
      <c r="HDN35" s="52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2"/>
      <c r="HDZ35" s="52"/>
      <c r="HEA35" s="52"/>
      <c r="HEB35" s="52"/>
      <c r="HEC35" s="52"/>
      <c r="HED35" s="52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2"/>
      <c r="HEP35" s="52"/>
      <c r="HEQ35" s="52"/>
      <c r="HER35" s="52"/>
      <c r="HES35" s="52"/>
      <c r="HET35" s="52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2"/>
      <c r="HFF35" s="52"/>
      <c r="HFG35" s="52"/>
      <c r="HFH35" s="52"/>
      <c r="HFI35" s="52"/>
      <c r="HFJ35" s="52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2"/>
      <c r="HFV35" s="52"/>
      <c r="HFW35" s="52"/>
      <c r="HFX35" s="52"/>
      <c r="HFY35" s="52"/>
      <c r="HFZ35" s="52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2"/>
      <c r="HGL35" s="52"/>
      <c r="HGM35" s="52"/>
      <c r="HGN35" s="52"/>
      <c r="HGO35" s="52"/>
      <c r="HGP35" s="52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2"/>
      <c r="HHB35" s="52"/>
      <c r="HHC35" s="52"/>
      <c r="HHD35" s="52"/>
      <c r="HHE35" s="52"/>
      <c r="HHF35" s="52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2"/>
      <c r="HHR35" s="52"/>
      <c r="HHS35" s="52"/>
      <c r="HHT35" s="52"/>
      <c r="HHU35" s="52"/>
      <c r="HHV35" s="52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2"/>
      <c r="HIH35" s="52"/>
      <c r="HII35" s="52"/>
      <c r="HIJ35" s="52"/>
      <c r="HIK35" s="52"/>
      <c r="HIL35" s="52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2"/>
      <c r="HIX35" s="52"/>
      <c r="HIY35" s="52"/>
      <c r="HIZ35" s="52"/>
      <c r="HJA35" s="52"/>
      <c r="HJB35" s="52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2"/>
      <c r="HJN35" s="52"/>
      <c r="HJO35" s="52"/>
      <c r="HJP35" s="52"/>
      <c r="HJQ35" s="52"/>
      <c r="HJR35" s="52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2"/>
      <c r="HKD35" s="52"/>
      <c r="HKE35" s="52"/>
      <c r="HKF35" s="52"/>
      <c r="HKG35" s="52"/>
      <c r="HKH35" s="52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2"/>
      <c r="HKT35" s="52"/>
      <c r="HKU35" s="52"/>
      <c r="HKV35" s="52"/>
      <c r="HKW35" s="52"/>
      <c r="HKX35" s="52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2"/>
      <c r="HLJ35" s="52"/>
      <c r="HLK35" s="52"/>
      <c r="HLL35" s="52"/>
      <c r="HLM35" s="52"/>
      <c r="HLN35" s="52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2"/>
      <c r="HLZ35" s="52"/>
      <c r="HMA35" s="52"/>
      <c r="HMB35" s="52"/>
      <c r="HMC35" s="52"/>
      <c r="HMD35" s="52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2"/>
      <c r="HMP35" s="52"/>
      <c r="HMQ35" s="52"/>
      <c r="HMR35" s="52"/>
      <c r="HMS35" s="52"/>
      <c r="HMT35" s="52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2"/>
      <c r="HNF35" s="52"/>
      <c r="HNG35" s="52"/>
      <c r="HNH35" s="52"/>
      <c r="HNI35" s="52"/>
      <c r="HNJ35" s="52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2"/>
      <c r="HNV35" s="52"/>
      <c r="HNW35" s="52"/>
      <c r="HNX35" s="52"/>
      <c r="HNY35" s="52"/>
      <c r="HNZ35" s="52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2"/>
      <c r="HOL35" s="52"/>
      <c r="HOM35" s="52"/>
      <c r="HON35" s="52"/>
      <c r="HOO35" s="52"/>
      <c r="HOP35" s="52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2"/>
      <c r="HPB35" s="52"/>
      <c r="HPC35" s="52"/>
      <c r="HPD35" s="52"/>
      <c r="HPE35" s="52"/>
      <c r="HPF35" s="52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2"/>
      <c r="HPR35" s="52"/>
      <c r="HPS35" s="52"/>
      <c r="HPT35" s="52"/>
      <c r="HPU35" s="52"/>
      <c r="HPV35" s="52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2"/>
      <c r="HQH35" s="52"/>
      <c r="HQI35" s="52"/>
      <c r="HQJ35" s="52"/>
      <c r="HQK35" s="52"/>
      <c r="HQL35" s="52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2"/>
      <c r="HQX35" s="52"/>
      <c r="HQY35" s="52"/>
      <c r="HQZ35" s="52"/>
      <c r="HRA35" s="52"/>
      <c r="HRB35" s="52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2"/>
      <c r="HRN35" s="52"/>
      <c r="HRO35" s="52"/>
      <c r="HRP35" s="52"/>
      <c r="HRQ35" s="52"/>
      <c r="HRR35" s="52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2"/>
      <c r="HSD35" s="52"/>
      <c r="HSE35" s="52"/>
      <c r="HSF35" s="52"/>
      <c r="HSG35" s="52"/>
      <c r="HSH35" s="52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2"/>
      <c r="HST35" s="52"/>
      <c r="HSU35" s="52"/>
      <c r="HSV35" s="52"/>
      <c r="HSW35" s="52"/>
      <c r="HSX35" s="52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2"/>
      <c r="HTJ35" s="52"/>
      <c r="HTK35" s="52"/>
      <c r="HTL35" s="52"/>
      <c r="HTM35" s="52"/>
      <c r="HTN35" s="52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2"/>
      <c r="HTZ35" s="52"/>
      <c r="HUA35" s="52"/>
      <c r="HUB35" s="52"/>
      <c r="HUC35" s="52"/>
      <c r="HUD35" s="52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2"/>
      <c r="HUP35" s="52"/>
      <c r="HUQ35" s="52"/>
      <c r="HUR35" s="52"/>
      <c r="HUS35" s="52"/>
      <c r="HUT35" s="52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2"/>
      <c r="HVF35" s="52"/>
      <c r="HVG35" s="52"/>
      <c r="HVH35" s="52"/>
      <c r="HVI35" s="52"/>
      <c r="HVJ35" s="52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2"/>
      <c r="HVV35" s="52"/>
      <c r="HVW35" s="52"/>
      <c r="HVX35" s="52"/>
      <c r="HVY35" s="52"/>
      <c r="HVZ35" s="52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2"/>
      <c r="HWL35" s="52"/>
      <c r="HWM35" s="52"/>
      <c r="HWN35" s="52"/>
      <c r="HWO35" s="52"/>
      <c r="HWP35" s="52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2"/>
      <c r="HXB35" s="52"/>
      <c r="HXC35" s="52"/>
      <c r="HXD35" s="52"/>
      <c r="HXE35" s="52"/>
      <c r="HXF35" s="52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2"/>
      <c r="HXR35" s="52"/>
      <c r="HXS35" s="52"/>
      <c r="HXT35" s="52"/>
      <c r="HXU35" s="52"/>
      <c r="HXV35" s="52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2"/>
      <c r="HYH35" s="52"/>
      <c r="HYI35" s="52"/>
      <c r="HYJ35" s="52"/>
      <c r="HYK35" s="52"/>
      <c r="HYL35" s="52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2"/>
      <c r="HYX35" s="52"/>
      <c r="HYY35" s="52"/>
      <c r="HYZ35" s="52"/>
      <c r="HZA35" s="52"/>
      <c r="HZB35" s="52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2"/>
      <c r="HZN35" s="52"/>
      <c r="HZO35" s="52"/>
      <c r="HZP35" s="52"/>
      <c r="HZQ35" s="52"/>
      <c r="HZR35" s="52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2"/>
      <c r="IAD35" s="52"/>
      <c r="IAE35" s="52"/>
      <c r="IAF35" s="52"/>
      <c r="IAG35" s="52"/>
      <c r="IAH35" s="52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2"/>
      <c r="IAT35" s="52"/>
      <c r="IAU35" s="52"/>
      <c r="IAV35" s="52"/>
      <c r="IAW35" s="52"/>
      <c r="IAX35" s="52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2"/>
      <c r="IBJ35" s="52"/>
      <c r="IBK35" s="52"/>
      <c r="IBL35" s="52"/>
      <c r="IBM35" s="52"/>
      <c r="IBN35" s="52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2"/>
      <c r="IBZ35" s="52"/>
      <c r="ICA35" s="52"/>
      <c r="ICB35" s="52"/>
      <c r="ICC35" s="52"/>
      <c r="ICD35" s="52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2"/>
      <c r="ICP35" s="52"/>
      <c r="ICQ35" s="52"/>
      <c r="ICR35" s="52"/>
      <c r="ICS35" s="52"/>
      <c r="ICT35" s="52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2"/>
      <c r="IDF35" s="52"/>
      <c r="IDG35" s="52"/>
      <c r="IDH35" s="52"/>
      <c r="IDI35" s="52"/>
      <c r="IDJ35" s="52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2"/>
      <c r="IDV35" s="52"/>
      <c r="IDW35" s="52"/>
      <c r="IDX35" s="52"/>
      <c r="IDY35" s="52"/>
      <c r="IDZ35" s="52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2"/>
      <c r="IEL35" s="52"/>
      <c r="IEM35" s="52"/>
      <c r="IEN35" s="52"/>
      <c r="IEO35" s="52"/>
      <c r="IEP35" s="52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2"/>
      <c r="IFB35" s="52"/>
      <c r="IFC35" s="52"/>
      <c r="IFD35" s="52"/>
      <c r="IFE35" s="52"/>
      <c r="IFF35" s="52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2"/>
      <c r="IFR35" s="52"/>
      <c r="IFS35" s="52"/>
      <c r="IFT35" s="52"/>
      <c r="IFU35" s="52"/>
      <c r="IFV35" s="52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2"/>
      <c r="IGH35" s="52"/>
      <c r="IGI35" s="52"/>
      <c r="IGJ35" s="52"/>
      <c r="IGK35" s="52"/>
      <c r="IGL35" s="52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2"/>
      <c r="IGX35" s="52"/>
      <c r="IGY35" s="52"/>
      <c r="IGZ35" s="52"/>
      <c r="IHA35" s="52"/>
      <c r="IHB35" s="52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2"/>
      <c r="IHN35" s="52"/>
      <c r="IHO35" s="52"/>
      <c r="IHP35" s="52"/>
      <c r="IHQ35" s="52"/>
      <c r="IHR35" s="52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2"/>
      <c r="IID35" s="52"/>
      <c r="IIE35" s="52"/>
      <c r="IIF35" s="52"/>
      <c r="IIG35" s="52"/>
      <c r="IIH35" s="52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2"/>
      <c r="IIT35" s="52"/>
      <c r="IIU35" s="52"/>
      <c r="IIV35" s="52"/>
      <c r="IIW35" s="52"/>
      <c r="IIX35" s="52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2"/>
      <c r="IJJ35" s="52"/>
      <c r="IJK35" s="52"/>
      <c r="IJL35" s="52"/>
      <c r="IJM35" s="52"/>
      <c r="IJN35" s="52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2"/>
      <c r="IJZ35" s="52"/>
      <c r="IKA35" s="52"/>
      <c r="IKB35" s="52"/>
      <c r="IKC35" s="52"/>
      <c r="IKD35" s="52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2"/>
      <c r="IKP35" s="52"/>
      <c r="IKQ35" s="52"/>
      <c r="IKR35" s="52"/>
      <c r="IKS35" s="52"/>
      <c r="IKT35" s="52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2"/>
      <c r="ILF35" s="52"/>
      <c r="ILG35" s="52"/>
      <c r="ILH35" s="52"/>
      <c r="ILI35" s="52"/>
      <c r="ILJ35" s="52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2"/>
      <c r="ILV35" s="52"/>
      <c r="ILW35" s="52"/>
      <c r="ILX35" s="52"/>
      <c r="ILY35" s="52"/>
      <c r="ILZ35" s="52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2"/>
      <c r="IML35" s="52"/>
      <c r="IMM35" s="52"/>
      <c r="IMN35" s="52"/>
      <c r="IMO35" s="52"/>
      <c r="IMP35" s="52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2"/>
      <c r="INB35" s="52"/>
      <c r="INC35" s="52"/>
      <c r="IND35" s="52"/>
      <c r="INE35" s="52"/>
      <c r="INF35" s="52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2"/>
      <c r="INR35" s="52"/>
      <c r="INS35" s="52"/>
      <c r="INT35" s="52"/>
      <c r="INU35" s="52"/>
      <c r="INV35" s="52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2"/>
      <c r="IOH35" s="52"/>
      <c r="IOI35" s="52"/>
      <c r="IOJ35" s="52"/>
      <c r="IOK35" s="52"/>
      <c r="IOL35" s="52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2"/>
      <c r="IOX35" s="52"/>
      <c r="IOY35" s="52"/>
      <c r="IOZ35" s="52"/>
      <c r="IPA35" s="52"/>
      <c r="IPB35" s="52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2"/>
      <c r="IPN35" s="52"/>
      <c r="IPO35" s="52"/>
      <c r="IPP35" s="52"/>
      <c r="IPQ35" s="52"/>
      <c r="IPR35" s="52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2"/>
      <c r="IQD35" s="52"/>
      <c r="IQE35" s="52"/>
      <c r="IQF35" s="52"/>
      <c r="IQG35" s="52"/>
      <c r="IQH35" s="52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2"/>
      <c r="IQT35" s="52"/>
      <c r="IQU35" s="52"/>
      <c r="IQV35" s="52"/>
      <c r="IQW35" s="52"/>
      <c r="IQX35" s="52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2"/>
      <c r="IRJ35" s="52"/>
      <c r="IRK35" s="52"/>
      <c r="IRL35" s="52"/>
      <c r="IRM35" s="52"/>
      <c r="IRN35" s="52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2"/>
      <c r="IRZ35" s="52"/>
      <c r="ISA35" s="52"/>
      <c r="ISB35" s="52"/>
      <c r="ISC35" s="52"/>
      <c r="ISD35" s="52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2"/>
      <c r="ISP35" s="52"/>
      <c r="ISQ35" s="52"/>
      <c r="ISR35" s="52"/>
      <c r="ISS35" s="52"/>
      <c r="IST35" s="52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2"/>
      <c r="ITF35" s="52"/>
      <c r="ITG35" s="52"/>
      <c r="ITH35" s="52"/>
      <c r="ITI35" s="52"/>
      <c r="ITJ35" s="52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2"/>
      <c r="ITV35" s="52"/>
      <c r="ITW35" s="52"/>
      <c r="ITX35" s="52"/>
      <c r="ITY35" s="52"/>
      <c r="ITZ35" s="52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2"/>
      <c r="IUL35" s="52"/>
      <c r="IUM35" s="52"/>
      <c r="IUN35" s="52"/>
      <c r="IUO35" s="52"/>
      <c r="IUP35" s="52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2"/>
      <c r="IVB35" s="52"/>
      <c r="IVC35" s="52"/>
      <c r="IVD35" s="52"/>
      <c r="IVE35" s="52"/>
      <c r="IVF35" s="52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2"/>
      <c r="IVR35" s="52"/>
      <c r="IVS35" s="52"/>
      <c r="IVT35" s="52"/>
      <c r="IVU35" s="52"/>
      <c r="IVV35" s="52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2"/>
      <c r="IWH35" s="52"/>
      <c r="IWI35" s="52"/>
      <c r="IWJ35" s="52"/>
      <c r="IWK35" s="52"/>
      <c r="IWL35" s="52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2"/>
      <c r="IWX35" s="52"/>
      <c r="IWY35" s="52"/>
      <c r="IWZ35" s="52"/>
      <c r="IXA35" s="52"/>
      <c r="IXB35" s="52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2"/>
      <c r="IXN35" s="52"/>
      <c r="IXO35" s="52"/>
      <c r="IXP35" s="52"/>
      <c r="IXQ35" s="52"/>
      <c r="IXR35" s="52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2"/>
      <c r="IYD35" s="52"/>
      <c r="IYE35" s="52"/>
      <c r="IYF35" s="52"/>
      <c r="IYG35" s="52"/>
      <c r="IYH35" s="52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2"/>
      <c r="IYT35" s="52"/>
      <c r="IYU35" s="52"/>
      <c r="IYV35" s="52"/>
      <c r="IYW35" s="52"/>
      <c r="IYX35" s="52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2"/>
      <c r="IZJ35" s="52"/>
      <c r="IZK35" s="52"/>
      <c r="IZL35" s="52"/>
      <c r="IZM35" s="52"/>
      <c r="IZN35" s="52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2"/>
      <c r="IZZ35" s="52"/>
      <c r="JAA35" s="52"/>
      <c r="JAB35" s="52"/>
      <c r="JAC35" s="52"/>
      <c r="JAD35" s="52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2"/>
      <c r="JAP35" s="52"/>
      <c r="JAQ35" s="52"/>
      <c r="JAR35" s="52"/>
      <c r="JAS35" s="52"/>
      <c r="JAT35" s="52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2"/>
      <c r="JBF35" s="52"/>
      <c r="JBG35" s="52"/>
      <c r="JBH35" s="52"/>
      <c r="JBI35" s="52"/>
      <c r="JBJ35" s="52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2"/>
      <c r="JBV35" s="52"/>
      <c r="JBW35" s="52"/>
      <c r="JBX35" s="52"/>
      <c r="JBY35" s="52"/>
      <c r="JBZ35" s="52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2"/>
      <c r="JCL35" s="52"/>
      <c r="JCM35" s="52"/>
      <c r="JCN35" s="52"/>
      <c r="JCO35" s="52"/>
      <c r="JCP35" s="52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2"/>
      <c r="JDB35" s="52"/>
      <c r="JDC35" s="52"/>
      <c r="JDD35" s="52"/>
      <c r="JDE35" s="52"/>
      <c r="JDF35" s="52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2"/>
      <c r="JDR35" s="52"/>
      <c r="JDS35" s="52"/>
      <c r="JDT35" s="52"/>
      <c r="JDU35" s="52"/>
      <c r="JDV35" s="52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2"/>
      <c r="JEH35" s="52"/>
      <c r="JEI35" s="52"/>
      <c r="JEJ35" s="52"/>
      <c r="JEK35" s="52"/>
      <c r="JEL35" s="52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2"/>
      <c r="JEX35" s="52"/>
      <c r="JEY35" s="52"/>
      <c r="JEZ35" s="52"/>
      <c r="JFA35" s="52"/>
      <c r="JFB35" s="52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2"/>
      <c r="JFN35" s="52"/>
      <c r="JFO35" s="52"/>
      <c r="JFP35" s="52"/>
      <c r="JFQ35" s="52"/>
      <c r="JFR35" s="52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2"/>
      <c r="JGD35" s="52"/>
      <c r="JGE35" s="52"/>
      <c r="JGF35" s="52"/>
      <c r="JGG35" s="52"/>
      <c r="JGH35" s="52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2"/>
      <c r="JGT35" s="52"/>
      <c r="JGU35" s="52"/>
      <c r="JGV35" s="52"/>
      <c r="JGW35" s="52"/>
      <c r="JGX35" s="52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2"/>
      <c r="JHJ35" s="52"/>
      <c r="JHK35" s="52"/>
      <c r="JHL35" s="52"/>
      <c r="JHM35" s="52"/>
      <c r="JHN35" s="52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2"/>
      <c r="JHZ35" s="52"/>
      <c r="JIA35" s="52"/>
      <c r="JIB35" s="52"/>
      <c r="JIC35" s="52"/>
      <c r="JID35" s="52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2"/>
      <c r="JIP35" s="52"/>
      <c r="JIQ35" s="52"/>
      <c r="JIR35" s="52"/>
      <c r="JIS35" s="52"/>
      <c r="JIT35" s="52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2"/>
      <c r="JJF35" s="52"/>
      <c r="JJG35" s="52"/>
      <c r="JJH35" s="52"/>
      <c r="JJI35" s="52"/>
      <c r="JJJ35" s="52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2"/>
      <c r="JJV35" s="52"/>
      <c r="JJW35" s="52"/>
      <c r="JJX35" s="52"/>
      <c r="JJY35" s="52"/>
      <c r="JJZ35" s="52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2"/>
      <c r="JKL35" s="52"/>
      <c r="JKM35" s="52"/>
      <c r="JKN35" s="52"/>
      <c r="JKO35" s="52"/>
      <c r="JKP35" s="52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2"/>
      <c r="JLB35" s="52"/>
      <c r="JLC35" s="52"/>
      <c r="JLD35" s="52"/>
      <c r="JLE35" s="52"/>
      <c r="JLF35" s="52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2"/>
      <c r="JLR35" s="52"/>
      <c r="JLS35" s="52"/>
      <c r="JLT35" s="52"/>
      <c r="JLU35" s="52"/>
      <c r="JLV35" s="52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2"/>
      <c r="JMH35" s="52"/>
      <c r="JMI35" s="52"/>
      <c r="JMJ35" s="52"/>
      <c r="JMK35" s="52"/>
      <c r="JML35" s="52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2"/>
      <c r="JMX35" s="52"/>
      <c r="JMY35" s="52"/>
      <c r="JMZ35" s="52"/>
      <c r="JNA35" s="52"/>
      <c r="JNB35" s="52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2"/>
      <c r="JNN35" s="52"/>
      <c r="JNO35" s="52"/>
      <c r="JNP35" s="52"/>
      <c r="JNQ35" s="52"/>
      <c r="JNR35" s="52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2"/>
      <c r="JOD35" s="52"/>
      <c r="JOE35" s="52"/>
      <c r="JOF35" s="52"/>
      <c r="JOG35" s="52"/>
      <c r="JOH35" s="52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2"/>
      <c r="JOT35" s="52"/>
      <c r="JOU35" s="52"/>
      <c r="JOV35" s="52"/>
      <c r="JOW35" s="52"/>
      <c r="JOX35" s="52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2"/>
      <c r="JPJ35" s="52"/>
      <c r="JPK35" s="52"/>
      <c r="JPL35" s="52"/>
      <c r="JPM35" s="52"/>
      <c r="JPN35" s="52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2"/>
      <c r="JPZ35" s="52"/>
      <c r="JQA35" s="52"/>
      <c r="JQB35" s="52"/>
      <c r="JQC35" s="52"/>
      <c r="JQD35" s="52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2"/>
      <c r="JQP35" s="52"/>
      <c r="JQQ35" s="52"/>
      <c r="JQR35" s="52"/>
      <c r="JQS35" s="52"/>
      <c r="JQT35" s="52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2"/>
      <c r="JRF35" s="52"/>
      <c r="JRG35" s="52"/>
      <c r="JRH35" s="52"/>
      <c r="JRI35" s="52"/>
      <c r="JRJ35" s="52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2"/>
      <c r="JRV35" s="52"/>
      <c r="JRW35" s="52"/>
      <c r="JRX35" s="52"/>
      <c r="JRY35" s="52"/>
      <c r="JRZ35" s="52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2"/>
      <c r="JSL35" s="52"/>
      <c r="JSM35" s="52"/>
      <c r="JSN35" s="52"/>
      <c r="JSO35" s="52"/>
      <c r="JSP35" s="52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2"/>
      <c r="JTB35" s="52"/>
      <c r="JTC35" s="52"/>
      <c r="JTD35" s="52"/>
      <c r="JTE35" s="52"/>
      <c r="JTF35" s="52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2"/>
      <c r="JTR35" s="52"/>
      <c r="JTS35" s="52"/>
      <c r="JTT35" s="52"/>
      <c r="JTU35" s="52"/>
      <c r="JTV35" s="52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2"/>
      <c r="JUH35" s="52"/>
      <c r="JUI35" s="52"/>
      <c r="JUJ35" s="52"/>
      <c r="JUK35" s="52"/>
      <c r="JUL35" s="52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2"/>
      <c r="JUX35" s="52"/>
      <c r="JUY35" s="52"/>
      <c r="JUZ35" s="52"/>
      <c r="JVA35" s="52"/>
      <c r="JVB35" s="52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2"/>
      <c r="JVN35" s="52"/>
      <c r="JVO35" s="52"/>
      <c r="JVP35" s="52"/>
      <c r="JVQ35" s="52"/>
      <c r="JVR35" s="52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2"/>
      <c r="JWD35" s="52"/>
      <c r="JWE35" s="52"/>
      <c r="JWF35" s="52"/>
      <c r="JWG35" s="52"/>
      <c r="JWH35" s="52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2"/>
      <c r="JWT35" s="52"/>
      <c r="JWU35" s="52"/>
      <c r="JWV35" s="52"/>
      <c r="JWW35" s="52"/>
      <c r="JWX35" s="52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2"/>
      <c r="JXJ35" s="52"/>
      <c r="JXK35" s="52"/>
      <c r="JXL35" s="52"/>
      <c r="JXM35" s="52"/>
      <c r="JXN35" s="52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2"/>
      <c r="JXZ35" s="52"/>
      <c r="JYA35" s="52"/>
      <c r="JYB35" s="52"/>
      <c r="JYC35" s="52"/>
      <c r="JYD35" s="52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2"/>
      <c r="JYP35" s="52"/>
      <c r="JYQ35" s="52"/>
      <c r="JYR35" s="52"/>
      <c r="JYS35" s="52"/>
      <c r="JYT35" s="52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2"/>
      <c r="JZF35" s="52"/>
      <c r="JZG35" s="52"/>
      <c r="JZH35" s="52"/>
      <c r="JZI35" s="52"/>
      <c r="JZJ35" s="52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2"/>
      <c r="JZV35" s="52"/>
      <c r="JZW35" s="52"/>
      <c r="JZX35" s="52"/>
      <c r="JZY35" s="52"/>
      <c r="JZZ35" s="52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2"/>
      <c r="KAL35" s="52"/>
      <c r="KAM35" s="52"/>
      <c r="KAN35" s="52"/>
      <c r="KAO35" s="52"/>
      <c r="KAP35" s="52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2"/>
      <c r="KBB35" s="52"/>
      <c r="KBC35" s="52"/>
      <c r="KBD35" s="52"/>
      <c r="KBE35" s="52"/>
      <c r="KBF35" s="52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2"/>
      <c r="KBR35" s="52"/>
      <c r="KBS35" s="52"/>
      <c r="KBT35" s="52"/>
      <c r="KBU35" s="52"/>
      <c r="KBV35" s="52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2"/>
      <c r="KCH35" s="52"/>
      <c r="KCI35" s="52"/>
      <c r="KCJ35" s="52"/>
      <c r="KCK35" s="52"/>
      <c r="KCL35" s="52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2"/>
      <c r="KCX35" s="52"/>
      <c r="KCY35" s="52"/>
      <c r="KCZ35" s="52"/>
      <c r="KDA35" s="52"/>
      <c r="KDB35" s="52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2"/>
      <c r="KDN35" s="52"/>
      <c r="KDO35" s="52"/>
      <c r="KDP35" s="52"/>
      <c r="KDQ35" s="52"/>
      <c r="KDR35" s="52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2"/>
      <c r="KED35" s="52"/>
      <c r="KEE35" s="52"/>
      <c r="KEF35" s="52"/>
      <c r="KEG35" s="52"/>
      <c r="KEH35" s="52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2"/>
      <c r="KET35" s="52"/>
      <c r="KEU35" s="52"/>
      <c r="KEV35" s="52"/>
      <c r="KEW35" s="52"/>
      <c r="KEX35" s="52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2"/>
      <c r="KFJ35" s="52"/>
      <c r="KFK35" s="52"/>
      <c r="KFL35" s="52"/>
      <c r="KFM35" s="52"/>
      <c r="KFN35" s="52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2"/>
      <c r="KFZ35" s="52"/>
      <c r="KGA35" s="52"/>
      <c r="KGB35" s="52"/>
      <c r="KGC35" s="52"/>
      <c r="KGD35" s="52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2"/>
      <c r="KGP35" s="52"/>
      <c r="KGQ35" s="52"/>
      <c r="KGR35" s="52"/>
      <c r="KGS35" s="52"/>
      <c r="KGT35" s="52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2"/>
      <c r="KHF35" s="52"/>
      <c r="KHG35" s="52"/>
      <c r="KHH35" s="52"/>
      <c r="KHI35" s="52"/>
      <c r="KHJ35" s="52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2"/>
      <c r="KHV35" s="52"/>
      <c r="KHW35" s="52"/>
      <c r="KHX35" s="52"/>
      <c r="KHY35" s="52"/>
      <c r="KHZ35" s="52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2"/>
      <c r="KIL35" s="52"/>
      <c r="KIM35" s="52"/>
      <c r="KIN35" s="52"/>
      <c r="KIO35" s="52"/>
      <c r="KIP35" s="52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2"/>
      <c r="KJB35" s="52"/>
      <c r="KJC35" s="52"/>
      <c r="KJD35" s="52"/>
      <c r="KJE35" s="52"/>
      <c r="KJF35" s="52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2"/>
      <c r="KJR35" s="52"/>
      <c r="KJS35" s="52"/>
      <c r="KJT35" s="52"/>
      <c r="KJU35" s="52"/>
      <c r="KJV35" s="52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2"/>
      <c r="KKH35" s="52"/>
      <c r="KKI35" s="52"/>
      <c r="KKJ35" s="52"/>
      <c r="KKK35" s="52"/>
      <c r="KKL35" s="52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2"/>
      <c r="KKX35" s="52"/>
      <c r="KKY35" s="52"/>
      <c r="KKZ35" s="52"/>
      <c r="KLA35" s="52"/>
      <c r="KLB35" s="52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2"/>
      <c r="KLN35" s="52"/>
      <c r="KLO35" s="52"/>
      <c r="KLP35" s="52"/>
      <c r="KLQ35" s="52"/>
      <c r="KLR35" s="52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2"/>
      <c r="KMD35" s="52"/>
      <c r="KME35" s="52"/>
      <c r="KMF35" s="52"/>
      <c r="KMG35" s="52"/>
      <c r="KMH35" s="52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2"/>
      <c r="KMT35" s="52"/>
      <c r="KMU35" s="52"/>
      <c r="KMV35" s="52"/>
      <c r="KMW35" s="52"/>
      <c r="KMX35" s="52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2"/>
      <c r="KNJ35" s="52"/>
      <c r="KNK35" s="52"/>
      <c r="KNL35" s="52"/>
      <c r="KNM35" s="52"/>
      <c r="KNN35" s="52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2"/>
      <c r="KNZ35" s="52"/>
      <c r="KOA35" s="52"/>
      <c r="KOB35" s="52"/>
      <c r="KOC35" s="52"/>
      <c r="KOD35" s="52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2"/>
      <c r="KOP35" s="52"/>
      <c r="KOQ35" s="52"/>
      <c r="KOR35" s="52"/>
      <c r="KOS35" s="52"/>
      <c r="KOT35" s="52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2"/>
      <c r="KPF35" s="52"/>
      <c r="KPG35" s="52"/>
      <c r="KPH35" s="52"/>
      <c r="KPI35" s="52"/>
      <c r="KPJ35" s="52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2"/>
      <c r="KPV35" s="52"/>
      <c r="KPW35" s="52"/>
      <c r="KPX35" s="52"/>
      <c r="KPY35" s="52"/>
      <c r="KPZ35" s="52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2"/>
      <c r="KQL35" s="52"/>
      <c r="KQM35" s="52"/>
      <c r="KQN35" s="52"/>
      <c r="KQO35" s="52"/>
      <c r="KQP35" s="52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2"/>
      <c r="KRB35" s="52"/>
      <c r="KRC35" s="52"/>
      <c r="KRD35" s="52"/>
      <c r="KRE35" s="52"/>
      <c r="KRF35" s="52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2"/>
      <c r="KRR35" s="52"/>
      <c r="KRS35" s="52"/>
      <c r="KRT35" s="52"/>
      <c r="KRU35" s="52"/>
      <c r="KRV35" s="52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2"/>
      <c r="KSH35" s="52"/>
      <c r="KSI35" s="52"/>
      <c r="KSJ35" s="52"/>
      <c r="KSK35" s="52"/>
      <c r="KSL35" s="52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2"/>
      <c r="KSX35" s="52"/>
      <c r="KSY35" s="52"/>
      <c r="KSZ35" s="52"/>
      <c r="KTA35" s="52"/>
      <c r="KTB35" s="52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2"/>
      <c r="KTN35" s="52"/>
      <c r="KTO35" s="52"/>
      <c r="KTP35" s="52"/>
      <c r="KTQ35" s="52"/>
      <c r="KTR35" s="52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2"/>
      <c r="KUD35" s="52"/>
      <c r="KUE35" s="52"/>
      <c r="KUF35" s="52"/>
      <c r="KUG35" s="52"/>
      <c r="KUH35" s="52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2"/>
      <c r="KUT35" s="52"/>
      <c r="KUU35" s="52"/>
      <c r="KUV35" s="52"/>
      <c r="KUW35" s="52"/>
      <c r="KUX35" s="52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2"/>
      <c r="KVJ35" s="52"/>
      <c r="KVK35" s="52"/>
      <c r="KVL35" s="52"/>
      <c r="KVM35" s="52"/>
      <c r="KVN35" s="52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2"/>
      <c r="KVZ35" s="52"/>
      <c r="KWA35" s="52"/>
      <c r="KWB35" s="52"/>
      <c r="KWC35" s="52"/>
      <c r="KWD35" s="52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2"/>
      <c r="KWP35" s="52"/>
      <c r="KWQ35" s="52"/>
      <c r="KWR35" s="52"/>
      <c r="KWS35" s="52"/>
      <c r="KWT35" s="52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2"/>
      <c r="KXF35" s="52"/>
      <c r="KXG35" s="52"/>
      <c r="KXH35" s="52"/>
      <c r="KXI35" s="52"/>
      <c r="KXJ35" s="52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2"/>
      <c r="KXV35" s="52"/>
      <c r="KXW35" s="52"/>
      <c r="KXX35" s="52"/>
      <c r="KXY35" s="52"/>
      <c r="KXZ35" s="52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2"/>
      <c r="KYL35" s="52"/>
      <c r="KYM35" s="52"/>
      <c r="KYN35" s="52"/>
      <c r="KYO35" s="52"/>
      <c r="KYP35" s="52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2"/>
      <c r="KZB35" s="52"/>
      <c r="KZC35" s="52"/>
      <c r="KZD35" s="52"/>
      <c r="KZE35" s="52"/>
      <c r="KZF35" s="52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2"/>
      <c r="KZR35" s="52"/>
      <c r="KZS35" s="52"/>
      <c r="KZT35" s="52"/>
      <c r="KZU35" s="52"/>
      <c r="KZV35" s="52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2"/>
      <c r="LAH35" s="52"/>
      <c r="LAI35" s="52"/>
      <c r="LAJ35" s="52"/>
      <c r="LAK35" s="52"/>
      <c r="LAL35" s="52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2"/>
      <c r="LAX35" s="52"/>
      <c r="LAY35" s="52"/>
      <c r="LAZ35" s="52"/>
      <c r="LBA35" s="52"/>
      <c r="LBB35" s="52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2"/>
      <c r="LBN35" s="52"/>
      <c r="LBO35" s="52"/>
      <c r="LBP35" s="52"/>
      <c r="LBQ35" s="52"/>
      <c r="LBR35" s="52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2"/>
      <c r="LCD35" s="52"/>
      <c r="LCE35" s="52"/>
      <c r="LCF35" s="52"/>
      <c r="LCG35" s="52"/>
      <c r="LCH35" s="52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2"/>
      <c r="LCT35" s="52"/>
      <c r="LCU35" s="52"/>
      <c r="LCV35" s="52"/>
      <c r="LCW35" s="52"/>
      <c r="LCX35" s="52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2"/>
      <c r="LDJ35" s="52"/>
      <c r="LDK35" s="52"/>
      <c r="LDL35" s="52"/>
      <c r="LDM35" s="52"/>
      <c r="LDN35" s="52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2"/>
      <c r="LDZ35" s="52"/>
      <c r="LEA35" s="52"/>
      <c r="LEB35" s="52"/>
      <c r="LEC35" s="52"/>
      <c r="LED35" s="52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2"/>
      <c r="LEP35" s="52"/>
      <c r="LEQ35" s="52"/>
      <c r="LER35" s="52"/>
      <c r="LES35" s="52"/>
      <c r="LET35" s="52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2"/>
      <c r="LFF35" s="52"/>
      <c r="LFG35" s="52"/>
      <c r="LFH35" s="52"/>
      <c r="LFI35" s="52"/>
      <c r="LFJ35" s="52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2"/>
      <c r="LFV35" s="52"/>
      <c r="LFW35" s="52"/>
      <c r="LFX35" s="52"/>
      <c r="LFY35" s="52"/>
      <c r="LFZ35" s="52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2"/>
      <c r="LGL35" s="52"/>
      <c r="LGM35" s="52"/>
      <c r="LGN35" s="52"/>
      <c r="LGO35" s="52"/>
      <c r="LGP35" s="52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2"/>
      <c r="LHB35" s="52"/>
      <c r="LHC35" s="52"/>
      <c r="LHD35" s="52"/>
      <c r="LHE35" s="52"/>
      <c r="LHF35" s="52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2"/>
      <c r="LHR35" s="52"/>
      <c r="LHS35" s="52"/>
      <c r="LHT35" s="52"/>
      <c r="LHU35" s="52"/>
      <c r="LHV35" s="52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2"/>
      <c r="LIH35" s="52"/>
      <c r="LII35" s="52"/>
      <c r="LIJ35" s="52"/>
      <c r="LIK35" s="52"/>
      <c r="LIL35" s="52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2"/>
      <c r="LIX35" s="52"/>
      <c r="LIY35" s="52"/>
      <c r="LIZ35" s="52"/>
      <c r="LJA35" s="52"/>
      <c r="LJB35" s="52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2"/>
      <c r="LJN35" s="52"/>
      <c r="LJO35" s="52"/>
      <c r="LJP35" s="52"/>
      <c r="LJQ35" s="52"/>
      <c r="LJR35" s="52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2"/>
      <c r="LKD35" s="52"/>
      <c r="LKE35" s="52"/>
      <c r="LKF35" s="52"/>
      <c r="LKG35" s="52"/>
      <c r="LKH35" s="52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2"/>
      <c r="LKT35" s="52"/>
      <c r="LKU35" s="52"/>
      <c r="LKV35" s="52"/>
      <c r="LKW35" s="52"/>
      <c r="LKX35" s="52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2"/>
      <c r="LLJ35" s="52"/>
      <c r="LLK35" s="52"/>
      <c r="LLL35" s="52"/>
      <c r="LLM35" s="52"/>
      <c r="LLN35" s="52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2"/>
      <c r="LLZ35" s="52"/>
      <c r="LMA35" s="52"/>
      <c r="LMB35" s="52"/>
      <c r="LMC35" s="52"/>
      <c r="LMD35" s="52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2"/>
      <c r="LMP35" s="52"/>
      <c r="LMQ35" s="52"/>
      <c r="LMR35" s="52"/>
      <c r="LMS35" s="52"/>
      <c r="LMT35" s="52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2"/>
      <c r="LNF35" s="52"/>
      <c r="LNG35" s="52"/>
      <c r="LNH35" s="52"/>
      <c r="LNI35" s="52"/>
      <c r="LNJ35" s="52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2"/>
      <c r="LNV35" s="52"/>
      <c r="LNW35" s="52"/>
      <c r="LNX35" s="52"/>
      <c r="LNY35" s="52"/>
      <c r="LNZ35" s="52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2"/>
      <c r="LOL35" s="52"/>
      <c r="LOM35" s="52"/>
      <c r="LON35" s="52"/>
      <c r="LOO35" s="52"/>
      <c r="LOP35" s="52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2"/>
      <c r="LPB35" s="52"/>
      <c r="LPC35" s="52"/>
      <c r="LPD35" s="52"/>
      <c r="LPE35" s="52"/>
      <c r="LPF35" s="52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2"/>
      <c r="LPR35" s="52"/>
      <c r="LPS35" s="52"/>
      <c r="LPT35" s="52"/>
      <c r="LPU35" s="52"/>
      <c r="LPV35" s="52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2"/>
      <c r="LQH35" s="52"/>
      <c r="LQI35" s="52"/>
      <c r="LQJ35" s="52"/>
      <c r="LQK35" s="52"/>
      <c r="LQL35" s="52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2"/>
      <c r="LQX35" s="52"/>
      <c r="LQY35" s="52"/>
      <c r="LQZ35" s="52"/>
      <c r="LRA35" s="52"/>
      <c r="LRB35" s="52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2"/>
      <c r="LRN35" s="52"/>
      <c r="LRO35" s="52"/>
      <c r="LRP35" s="52"/>
      <c r="LRQ35" s="52"/>
      <c r="LRR35" s="52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2"/>
      <c r="LSD35" s="52"/>
      <c r="LSE35" s="52"/>
      <c r="LSF35" s="52"/>
      <c r="LSG35" s="52"/>
      <c r="LSH35" s="52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2"/>
      <c r="LST35" s="52"/>
      <c r="LSU35" s="52"/>
      <c r="LSV35" s="52"/>
      <c r="LSW35" s="52"/>
      <c r="LSX35" s="52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2"/>
      <c r="LTJ35" s="52"/>
      <c r="LTK35" s="52"/>
      <c r="LTL35" s="52"/>
      <c r="LTM35" s="52"/>
      <c r="LTN35" s="52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2"/>
      <c r="LTZ35" s="52"/>
      <c r="LUA35" s="52"/>
      <c r="LUB35" s="52"/>
      <c r="LUC35" s="52"/>
      <c r="LUD35" s="52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2"/>
      <c r="LUP35" s="52"/>
      <c r="LUQ35" s="52"/>
      <c r="LUR35" s="52"/>
      <c r="LUS35" s="52"/>
      <c r="LUT35" s="52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2"/>
      <c r="LVF35" s="52"/>
      <c r="LVG35" s="52"/>
      <c r="LVH35" s="52"/>
      <c r="LVI35" s="52"/>
      <c r="LVJ35" s="52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2"/>
      <c r="LVV35" s="52"/>
      <c r="LVW35" s="52"/>
      <c r="LVX35" s="52"/>
      <c r="LVY35" s="52"/>
      <c r="LVZ35" s="52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2"/>
      <c r="LWL35" s="52"/>
      <c r="LWM35" s="52"/>
      <c r="LWN35" s="52"/>
      <c r="LWO35" s="52"/>
      <c r="LWP35" s="52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2"/>
      <c r="LXB35" s="52"/>
      <c r="LXC35" s="52"/>
      <c r="LXD35" s="52"/>
      <c r="LXE35" s="52"/>
      <c r="LXF35" s="52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2"/>
      <c r="LXR35" s="52"/>
      <c r="LXS35" s="52"/>
      <c r="LXT35" s="52"/>
      <c r="LXU35" s="52"/>
      <c r="LXV35" s="52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2"/>
      <c r="LYH35" s="52"/>
      <c r="LYI35" s="52"/>
      <c r="LYJ35" s="52"/>
      <c r="LYK35" s="52"/>
      <c r="LYL35" s="52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2"/>
      <c r="LYX35" s="52"/>
      <c r="LYY35" s="52"/>
      <c r="LYZ35" s="52"/>
      <c r="LZA35" s="52"/>
      <c r="LZB35" s="52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2"/>
      <c r="LZN35" s="52"/>
      <c r="LZO35" s="52"/>
      <c r="LZP35" s="52"/>
      <c r="LZQ35" s="52"/>
      <c r="LZR35" s="52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2"/>
      <c r="MAD35" s="52"/>
      <c r="MAE35" s="52"/>
      <c r="MAF35" s="52"/>
      <c r="MAG35" s="52"/>
      <c r="MAH35" s="52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2"/>
      <c r="MAT35" s="52"/>
      <c r="MAU35" s="52"/>
      <c r="MAV35" s="52"/>
      <c r="MAW35" s="52"/>
      <c r="MAX35" s="52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2"/>
      <c r="MBJ35" s="52"/>
      <c r="MBK35" s="52"/>
      <c r="MBL35" s="52"/>
      <c r="MBM35" s="52"/>
      <c r="MBN35" s="52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2"/>
      <c r="MBZ35" s="52"/>
      <c r="MCA35" s="52"/>
      <c r="MCB35" s="52"/>
      <c r="MCC35" s="52"/>
      <c r="MCD35" s="52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2"/>
      <c r="MCP35" s="52"/>
      <c r="MCQ35" s="52"/>
      <c r="MCR35" s="52"/>
      <c r="MCS35" s="52"/>
      <c r="MCT35" s="52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2"/>
      <c r="MDF35" s="52"/>
      <c r="MDG35" s="52"/>
      <c r="MDH35" s="52"/>
      <c r="MDI35" s="52"/>
      <c r="MDJ35" s="52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2"/>
      <c r="MDV35" s="52"/>
      <c r="MDW35" s="52"/>
      <c r="MDX35" s="52"/>
      <c r="MDY35" s="52"/>
      <c r="MDZ35" s="52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2"/>
      <c r="MEL35" s="52"/>
      <c r="MEM35" s="52"/>
      <c r="MEN35" s="52"/>
      <c r="MEO35" s="52"/>
      <c r="MEP35" s="52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2"/>
      <c r="MFB35" s="52"/>
      <c r="MFC35" s="52"/>
      <c r="MFD35" s="52"/>
      <c r="MFE35" s="52"/>
      <c r="MFF35" s="52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2"/>
      <c r="MFR35" s="52"/>
      <c r="MFS35" s="52"/>
      <c r="MFT35" s="52"/>
      <c r="MFU35" s="52"/>
      <c r="MFV35" s="52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2"/>
      <c r="MGH35" s="52"/>
      <c r="MGI35" s="52"/>
      <c r="MGJ35" s="52"/>
      <c r="MGK35" s="52"/>
      <c r="MGL35" s="52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2"/>
      <c r="MGX35" s="52"/>
      <c r="MGY35" s="52"/>
      <c r="MGZ35" s="52"/>
      <c r="MHA35" s="52"/>
      <c r="MHB35" s="52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2"/>
      <c r="MHN35" s="52"/>
      <c r="MHO35" s="52"/>
      <c r="MHP35" s="52"/>
      <c r="MHQ35" s="52"/>
      <c r="MHR35" s="52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2"/>
      <c r="MID35" s="52"/>
      <c r="MIE35" s="52"/>
      <c r="MIF35" s="52"/>
      <c r="MIG35" s="52"/>
      <c r="MIH35" s="52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2"/>
      <c r="MIT35" s="52"/>
      <c r="MIU35" s="52"/>
      <c r="MIV35" s="52"/>
      <c r="MIW35" s="52"/>
      <c r="MIX35" s="52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2"/>
      <c r="MJJ35" s="52"/>
      <c r="MJK35" s="52"/>
      <c r="MJL35" s="52"/>
      <c r="MJM35" s="52"/>
      <c r="MJN35" s="52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2"/>
      <c r="MJZ35" s="52"/>
      <c r="MKA35" s="52"/>
      <c r="MKB35" s="52"/>
      <c r="MKC35" s="52"/>
      <c r="MKD35" s="52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2"/>
      <c r="MKP35" s="52"/>
      <c r="MKQ35" s="52"/>
      <c r="MKR35" s="52"/>
      <c r="MKS35" s="52"/>
      <c r="MKT35" s="52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2"/>
      <c r="MLF35" s="52"/>
      <c r="MLG35" s="52"/>
      <c r="MLH35" s="52"/>
      <c r="MLI35" s="52"/>
      <c r="MLJ35" s="52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2"/>
      <c r="MLV35" s="52"/>
      <c r="MLW35" s="52"/>
      <c r="MLX35" s="52"/>
      <c r="MLY35" s="52"/>
      <c r="MLZ35" s="52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2"/>
      <c r="MML35" s="52"/>
      <c r="MMM35" s="52"/>
      <c r="MMN35" s="52"/>
      <c r="MMO35" s="52"/>
      <c r="MMP35" s="52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2"/>
      <c r="MNB35" s="52"/>
      <c r="MNC35" s="52"/>
      <c r="MND35" s="52"/>
      <c r="MNE35" s="52"/>
      <c r="MNF35" s="52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2"/>
      <c r="MNR35" s="52"/>
      <c r="MNS35" s="52"/>
      <c r="MNT35" s="52"/>
      <c r="MNU35" s="52"/>
      <c r="MNV35" s="52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2"/>
      <c r="MOH35" s="52"/>
      <c r="MOI35" s="52"/>
      <c r="MOJ35" s="52"/>
      <c r="MOK35" s="52"/>
      <c r="MOL35" s="52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2"/>
      <c r="MOX35" s="52"/>
      <c r="MOY35" s="52"/>
      <c r="MOZ35" s="52"/>
      <c r="MPA35" s="52"/>
      <c r="MPB35" s="52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2"/>
      <c r="MPN35" s="52"/>
      <c r="MPO35" s="52"/>
      <c r="MPP35" s="52"/>
      <c r="MPQ35" s="52"/>
      <c r="MPR35" s="52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2"/>
      <c r="MQD35" s="52"/>
      <c r="MQE35" s="52"/>
      <c r="MQF35" s="52"/>
      <c r="MQG35" s="52"/>
      <c r="MQH35" s="52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2"/>
      <c r="MQT35" s="52"/>
      <c r="MQU35" s="52"/>
      <c r="MQV35" s="52"/>
      <c r="MQW35" s="52"/>
      <c r="MQX35" s="52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2"/>
      <c r="MRJ35" s="52"/>
      <c r="MRK35" s="52"/>
      <c r="MRL35" s="52"/>
      <c r="MRM35" s="52"/>
      <c r="MRN35" s="52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2"/>
      <c r="MRZ35" s="52"/>
      <c r="MSA35" s="52"/>
      <c r="MSB35" s="52"/>
      <c r="MSC35" s="52"/>
      <c r="MSD35" s="52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2"/>
      <c r="MSP35" s="52"/>
      <c r="MSQ35" s="52"/>
      <c r="MSR35" s="52"/>
      <c r="MSS35" s="52"/>
      <c r="MST35" s="52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2"/>
      <c r="MTF35" s="52"/>
      <c r="MTG35" s="52"/>
      <c r="MTH35" s="52"/>
      <c r="MTI35" s="52"/>
      <c r="MTJ35" s="52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2"/>
      <c r="MTV35" s="52"/>
      <c r="MTW35" s="52"/>
      <c r="MTX35" s="52"/>
      <c r="MTY35" s="52"/>
      <c r="MTZ35" s="52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2"/>
      <c r="MUL35" s="52"/>
      <c r="MUM35" s="52"/>
      <c r="MUN35" s="52"/>
      <c r="MUO35" s="52"/>
      <c r="MUP35" s="52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2"/>
      <c r="MVB35" s="52"/>
      <c r="MVC35" s="52"/>
      <c r="MVD35" s="52"/>
      <c r="MVE35" s="52"/>
      <c r="MVF35" s="52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2"/>
      <c r="MVR35" s="52"/>
      <c r="MVS35" s="52"/>
      <c r="MVT35" s="52"/>
      <c r="MVU35" s="52"/>
      <c r="MVV35" s="52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2"/>
      <c r="MWH35" s="52"/>
      <c r="MWI35" s="52"/>
      <c r="MWJ35" s="52"/>
      <c r="MWK35" s="52"/>
      <c r="MWL35" s="52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2"/>
      <c r="MWX35" s="52"/>
      <c r="MWY35" s="52"/>
      <c r="MWZ35" s="52"/>
      <c r="MXA35" s="52"/>
      <c r="MXB35" s="52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2"/>
      <c r="MXN35" s="52"/>
      <c r="MXO35" s="52"/>
      <c r="MXP35" s="52"/>
      <c r="MXQ35" s="52"/>
      <c r="MXR35" s="52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2"/>
      <c r="MYD35" s="52"/>
      <c r="MYE35" s="52"/>
      <c r="MYF35" s="52"/>
      <c r="MYG35" s="52"/>
      <c r="MYH35" s="52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2"/>
      <c r="MYT35" s="52"/>
      <c r="MYU35" s="52"/>
      <c r="MYV35" s="52"/>
      <c r="MYW35" s="52"/>
      <c r="MYX35" s="52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2"/>
      <c r="MZJ35" s="52"/>
      <c r="MZK35" s="52"/>
      <c r="MZL35" s="52"/>
      <c r="MZM35" s="52"/>
      <c r="MZN35" s="52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2"/>
      <c r="MZZ35" s="52"/>
      <c r="NAA35" s="52"/>
      <c r="NAB35" s="52"/>
      <c r="NAC35" s="52"/>
      <c r="NAD35" s="52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2"/>
      <c r="NAP35" s="52"/>
      <c r="NAQ35" s="52"/>
      <c r="NAR35" s="52"/>
      <c r="NAS35" s="52"/>
      <c r="NAT35" s="52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2"/>
      <c r="NBF35" s="52"/>
      <c r="NBG35" s="52"/>
      <c r="NBH35" s="52"/>
      <c r="NBI35" s="52"/>
      <c r="NBJ35" s="52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2"/>
      <c r="NBV35" s="52"/>
      <c r="NBW35" s="52"/>
      <c r="NBX35" s="52"/>
      <c r="NBY35" s="52"/>
      <c r="NBZ35" s="52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2"/>
      <c r="NCL35" s="52"/>
      <c r="NCM35" s="52"/>
      <c r="NCN35" s="52"/>
      <c r="NCO35" s="52"/>
      <c r="NCP35" s="52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2"/>
      <c r="NDB35" s="52"/>
      <c r="NDC35" s="52"/>
      <c r="NDD35" s="52"/>
      <c r="NDE35" s="52"/>
      <c r="NDF35" s="52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2"/>
      <c r="NDR35" s="52"/>
      <c r="NDS35" s="52"/>
      <c r="NDT35" s="52"/>
      <c r="NDU35" s="52"/>
      <c r="NDV35" s="52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2"/>
      <c r="NEH35" s="52"/>
      <c r="NEI35" s="52"/>
      <c r="NEJ35" s="52"/>
      <c r="NEK35" s="52"/>
      <c r="NEL35" s="52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2"/>
      <c r="NEX35" s="52"/>
      <c r="NEY35" s="52"/>
      <c r="NEZ35" s="52"/>
      <c r="NFA35" s="52"/>
      <c r="NFB35" s="52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2"/>
      <c r="NFN35" s="52"/>
      <c r="NFO35" s="52"/>
      <c r="NFP35" s="52"/>
      <c r="NFQ35" s="52"/>
      <c r="NFR35" s="52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2"/>
      <c r="NGD35" s="52"/>
      <c r="NGE35" s="52"/>
      <c r="NGF35" s="52"/>
      <c r="NGG35" s="52"/>
      <c r="NGH35" s="52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2"/>
      <c r="NGT35" s="52"/>
      <c r="NGU35" s="52"/>
      <c r="NGV35" s="52"/>
      <c r="NGW35" s="52"/>
      <c r="NGX35" s="52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2"/>
      <c r="NHJ35" s="52"/>
      <c r="NHK35" s="52"/>
      <c r="NHL35" s="52"/>
      <c r="NHM35" s="52"/>
      <c r="NHN35" s="52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2"/>
      <c r="NHZ35" s="52"/>
      <c r="NIA35" s="52"/>
      <c r="NIB35" s="52"/>
      <c r="NIC35" s="52"/>
      <c r="NID35" s="52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2"/>
      <c r="NIP35" s="52"/>
      <c r="NIQ35" s="52"/>
      <c r="NIR35" s="52"/>
      <c r="NIS35" s="52"/>
      <c r="NIT35" s="52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2"/>
      <c r="NJF35" s="52"/>
      <c r="NJG35" s="52"/>
      <c r="NJH35" s="52"/>
      <c r="NJI35" s="52"/>
      <c r="NJJ35" s="52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2"/>
      <c r="NJV35" s="52"/>
      <c r="NJW35" s="52"/>
      <c r="NJX35" s="52"/>
      <c r="NJY35" s="52"/>
      <c r="NJZ35" s="52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2"/>
      <c r="NKL35" s="52"/>
      <c r="NKM35" s="52"/>
      <c r="NKN35" s="52"/>
      <c r="NKO35" s="52"/>
      <c r="NKP35" s="52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2"/>
      <c r="NLB35" s="52"/>
      <c r="NLC35" s="52"/>
      <c r="NLD35" s="52"/>
      <c r="NLE35" s="52"/>
      <c r="NLF35" s="52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2"/>
      <c r="NLR35" s="52"/>
      <c r="NLS35" s="52"/>
      <c r="NLT35" s="52"/>
      <c r="NLU35" s="52"/>
      <c r="NLV35" s="52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2"/>
      <c r="NMH35" s="52"/>
      <c r="NMI35" s="52"/>
      <c r="NMJ35" s="52"/>
      <c r="NMK35" s="52"/>
      <c r="NML35" s="52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2"/>
      <c r="NMX35" s="52"/>
      <c r="NMY35" s="52"/>
      <c r="NMZ35" s="52"/>
      <c r="NNA35" s="52"/>
      <c r="NNB35" s="52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2"/>
      <c r="NNN35" s="52"/>
      <c r="NNO35" s="52"/>
      <c r="NNP35" s="52"/>
      <c r="NNQ35" s="52"/>
      <c r="NNR35" s="52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2"/>
      <c r="NOD35" s="52"/>
      <c r="NOE35" s="52"/>
      <c r="NOF35" s="52"/>
      <c r="NOG35" s="52"/>
      <c r="NOH35" s="52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2"/>
      <c r="NOT35" s="52"/>
      <c r="NOU35" s="52"/>
      <c r="NOV35" s="52"/>
      <c r="NOW35" s="52"/>
      <c r="NOX35" s="52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2"/>
      <c r="NPJ35" s="52"/>
      <c r="NPK35" s="52"/>
      <c r="NPL35" s="52"/>
      <c r="NPM35" s="52"/>
      <c r="NPN35" s="52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2"/>
      <c r="NPZ35" s="52"/>
      <c r="NQA35" s="52"/>
      <c r="NQB35" s="52"/>
      <c r="NQC35" s="52"/>
      <c r="NQD35" s="52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2"/>
      <c r="NQP35" s="52"/>
      <c r="NQQ35" s="52"/>
      <c r="NQR35" s="52"/>
      <c r="NQS35" s="52"/>
      <c r="NQT35" s="52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2"/>
      <c r="NRF35" s="52"/>
      <c r="NRG35" s="52"/>
      <c r="NRH35" s="52"/>
      <c r="NRI35" s="52"/>
      <c r="NRJ35" s="52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2"/>
      <c r="NRV35" s="52"/>
      <c r="NRW35" s="52"/>
      <c r="NRX35" s="52"/>
      <c r="NRY35" s="52"/>
      <c r="NRZ35" s="52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2"/>
      <c r="NSL35" s="52"/>
      <c r="NSM35" s="52"/>
      <c r="NSN35" s="52"/>
      <c r="NSO35" s="52"/>
      <c r="NSP35" s="52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2"/>
      <c r="NTB35" s="52"/>
      <c r="NTC35" s="52"/>
      <c r="NTD35" s="52"/>
      <c r="NTE35" s="52"/>
      <c r="NTF35" s="52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2"/>
      <c r="NTR35" s="52"/>
      <c r="NTS35" s="52"/>
      <c r="NTT35" s="52"/>
      <c r="NTU35" s="52"/>
      <c r="NTV35" s="52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2"/>
      <c r="NUH35" s="52"/>
      <c r="NUI35" s="52"/>
      <c r="NUJ35" s="52"/>
      <c r="NUK35" s="52"/>
      <c r="NUL35" s="52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2"/>
      <c r="NUX35" s="52"/>
      <c r="NUY35" s="52"/>
      <c r="NUZ35" s="52"/>
      <c r="NVA35" s="52"/>
      <c r="NVB35" s="52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2"/>
      <c r="NVN35" s="52"/>
      <c r="NVO35" s="52"/>
      <c r="NVP35" s="52"/>
      <c r="NVQ35" s="52"/>
      <c r="NVR35" s="52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2"/>
      <c r="NWD35" s="52"/>
      <c r="NWE35" s="52"/>
      <c r="NWF35" s="52"/>
      <c r="NWG35" s="52"/>
      <c r="NWH35" s="52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2"/>
      <c r="NWT35" s="52"/>
      <c r="NWU35" s="52"/>
      <c r="NWV35" s="52"/>
      <c r="NWW35" s="52"/>
      <c r="NWX35" s="52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2"/>
      <c r="NXJ35" s="52"/>
      <c r="NXK35" s="52"/>
      <c r="NXL35" s="52"/>
      <c r="NXM35" s="52"/>
      <c r="NXN35" s="52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2"/>
      <c r="NXZ35" s="52"/>
      <c r="NYA35" s="52"/>
      <c r="NYB35" s="52"/>
      <c r="NYC35" s="52"/>
      <c r="NYD35" s="52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2"/>
      <c r="NYP35" s="52"/>
      <c r="NYQ35" s="52"/>
      <c r="NYR35" s="52"/>
      <c r="NYS35" s="52"/>
      <c r="NYT35" s="52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2"/>
      <c r="NZF35" s="52"/>
      <c r="NZG35" s="52"/>
      <c r="NZH35" s="52"/>
      <c r="NZI35" s="52"/>
      <c r="NZJ35" s="52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2"/>
      <c r="NZV35" s="52"/>
      <c r="NZW35" s="52"/>
      <c r="NZX35" s="52"/>
      <c r="NZY35" s="52"/>
      <c r="NZZ35" s="52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2"/>
      <c r="OAL35" s="52"/>
      <c r="OAM35" s="52"/>
      <c r="OAN35" s="52"/>
      <c r="OAO35" s="52"/>
      <c r="OAP35" s="52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2"/>
      <c r="OBB35" s="52"/>
      <c r="OBC35" s="52"/>
      <c r="OBD35" s="52"/>
      <c r="OBE35" s="52"/>
      <c r="OBF35" s="52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2"/>
      <c r="OBR35" s="52"/>
      <c r="OBS35" s="52"/>
      <c r="OBT35" s="52"/>
      <c r="OBU35" s="52"/>
      <c r="OBV35" s="52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2"/>
      <c r="OCH35" s="52"/>
      <c r="OCI35" s="52"/>
      <c r="OCJ35" s="52"/>
      <c r="OCK35" s="52"/>
      <c r="OCL35" s="52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2"/>
      <c r="OCX35" s="52"/>
      <c r="OCY35" s="52"/>
      <c r="OCZ35" s="52"/>
      <c r="ODA35" s="52"/>
      <c r="ODB35" s="52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2"/>
      <c r="ODN35" s="52"/>
      <c r="ODO35" s="52"/>
      <c r="ODP35" s="52"/>
      <c r="ODQ35" s="52"/>
      <c r="ODR35" s="52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2"/>
      <c r="OED35" s="52"/>
      <c r="OEE35" s="52"/>
      <c r="OEF35" s="52"/>
      <c r="OEG35" s="52"/>
      <c r="OEH35" s="52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2"/>
      <c r="OET35" s="52"/>
      <c r="OEU35" s="52"/>
      <c r="OEV35" s="52"/>
      <c r="OEW35" s="52"/>
      <c r="OEX35" s="52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2"/>
      <c r="OFJ35" s="52"/>
      <c r="OFK35" s="52"/>
      <c r="OFL35" s="52"/>
      <c r="OFM35" s="52"/>
      <c r="OFN35" s="52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2"/>
      <c r="OFZ35" s="52"/>
      <c r="OGA35" s="52"/>
      <c r="OGB35" s="52"/>
      <c r="OGC35" s="52"/>
      <c r="OGD35" s="52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2"/>
      <c r="OGP35" s="52"/>
      <c r="OGQ35" s="52"/>
      <c r="OGR35" s="52"/>
      <c r="OGS35" s="52"/>
      <c r="OGT35" s="52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2"/>
      <c r="OHF35" s="52"/>
      <c r="OHG35" s="52"/>
      <c r="OHH35" s="52"/>
      <c r="OHI35" s="52"/>
      <c r="OHJ35" s="52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2"/>
      <c r="OHV35" s="52"/>
      <c r="OHW35" s="52"/>
      <c r="OHX35" s="52"/>
      <c r="OHY35" s="52"/>
      <c r="OHZ35" s="52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2"/>
      <c r="OIL35" s="52"/>
      <c r="OIM35" s="52"/>
      <c r="OIN35" s="52"/>
      <c r="OIO35" s="52"/>
      <c r="OIP35" s="52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2"/>
      <c r="OJB35" s="52"/>
      <c r="OJC35" s="52"/>
      <c r="OJD35" s="52"/>
      <c r="OJE35" s="52"/>
      <c r="OJF35" s="52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2"/>
      <c r="OJR35" s="52"/>
      <c r="OJS35" s="52"/>
      <c r="OJT35" s="52"/>
      <c r="OJU35" s="52"/>
      <c r="OJV35" s="52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2"/>
      <c r="OKH35" s="52"/>
      <c r="OKI35" s="52"/>
      <c r="OKJ35" s="52"/>
      <c r="OKK35" s="52"/>
      <c r="OKL35" s="52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2"/>
      <c r="OKX35" s="52"/>
      <c r="OKY35" s="52"/>
      <c r="OKZ35" s="52"/>
      <c r="OLA35" s="52"/>
      <c r="OLB35" s="52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2"/>
      <c r="OLN35" s="52"/>
      <c r="OLO35" s="52"/>
      <c r="OLP35" s="52"/>
      <c r="OLQ35" s="52"/>
      <c r="OLR35" s="52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2"/>
      <c r="OMD35" s="52"/>
      <c r="OME35" s="52"/>
      <c r="OMF35" s="52"/>
      <c r="OMG35" s="52"/>
      <c r="OMH35" s="52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2"/>
      <c r="OMT35" s="52"/>
      <c r="OMU35" s="52"/>
      <c r="OMV35" s="52"/>
      <c r="OMW35" s="52"/>
      <c r="OMX35" s="52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2"/>
      <c r="ONJ35" s="52"/>
      <c r="ONK35" s="52"/>
      <c r="ONL35" s="52"/>
      <c r="ONM35" s="52"/>
      <c r="ONN35" s="52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2"/>
      <c r="ONZ35" s="52"/>
      <c r="OOA35" s="52"/>
      <c r="OOB35" s="52"/>
      <c r="OOC35" s="52"/>
      <c r="OOD35" s="52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2"/>
      <c r="OOP35" s="52"/>
      <c r="OOQ35" s="52"/>
      <c r="OOR35" s="52"/>
      <c r="OOS35" s="52"/>
      <c r="OOT35" s="52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2"/>
      <c r="OPF35" s="52"/>
      <c r="OPG35" s="52"/>
      <c r="OPH35" s="52"/>
      <c r="OPI35" s="52"/>
      <c r="OPJ35" s="52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2"/>
      <c r="OPV35" s="52"/>
      <c r="OPW35" s="52"/>
      <c r="OPX35" s="52"/>
      <c r="OPY35" s="52"/>
      <c r="OPZ35" s="52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2"/>
      <c r="OQL35" s="52"/>
      <c r="OQM35" s="52"/>
      <c r="OQN35" s="52"/>
      <c r="OQO35" s="52"/>
      <c r="OQP35" s="52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2"/>
      <c r="ORB35" s="52"/>
      <c r="ORC35" s="52"/>
      <c r="ORD35" s="52"/>
      <c r="ORE35" s="52"/>
      <c r="ORF35" s="52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2"/>
      <c r="ORR35" s="52"/>
      <c r="ORS35" s="52"/>
      <c r="ORT35" s="52"/>
      <c r="ORU35" s="52"/>
      <c r="ORV35" s="52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2"/>
      <c r="OSH35" s="52"/>
      <c r="OSI35" s="52"/>
      <c r="OSJ35" s="52"/>
      <c r="OSK35" s="52"/>
      <c r="OSL35" s="52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2"/>
      <c r="OSX35" s="52"/>
      <c r="OSY35" s="52"/>
      <c r="OSZ35" s="52"/>
      <c r="OTA35" s="52"/>
      <c r="OTB35" s="52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2"/>
      <c r="OTN35" s="52"/>
      <c r="OTO35" s="52"/>
      <c r="OTP35" s="52"/>
      <c r="OTQ35" s="52"/>
      <c r="OTR35" s="52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2"/>
      <c r="OUD35" s="52"/>
      <c r="OUE35" s="52"/>
      <c r="OUF35" s="52"/>
      <c r="OUG35" s="52"/>
      <c r="OUH35" s="52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2"/>
      <c r="OUT35" s="52"/>
      <c r="OUU35" s="52"/>
      <c r="OUV35" s="52"/>
      <c r="OUW35" s="52"/>
      <c r="OUX35" s="52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2"/>
      <c r="OVJ35" s="52"/>
      <c r="OVK35" s="52"/>
      <c r="OVL35" s="52"/>
      <c r="OVM35" s="52"/>
      <c r="OVN35" s="52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2"/>
      <c r="OVZ35" s="52"/>
      <c r="OWA35" s="52"/>
      <c r="OWB35" s="52"/>
      <c r="OWC35" s="52"/>
      <c r="OWD35" s="52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2"/>
      <c r="OWP35" s="52"/>
      <c r="OWQ35" s="52"/>
      <c r="OWR35" s="52"/>
      <c r="OWS35" s="52"/>
      <c r="OWT35" s="52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2"/>
      <c r="OXF35" s="52"/>
      <c r="OXG35" s="52"/>
      <c r="OXH35" s="52"/>
      <c r="OXI35" s="52"/>
      <c r="OXJ35" s="52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2"/>
      <c r="OXV35" s="52"/>
      <c r="OXW35" s="52"/>
      <c r="OXX35" s="52"/>
      <c r="OXY35" s="52"/>
      <c r="OXZ35" s="52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2"/>
      <c r="OYL35" s="52"/>
      <c r="OYM35" s="52"/>
      <c r="OYN35" s="52"/>
      <c r="OYO35" s="52"/>
      <c r="OYP35" s="52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2"/>
      <c r="OZB35" s="52"/>
      <c r="OZC35" s="52"/>
      <c r="OZD35" s="52"/>
      <c r="OZE35" s="52"/>
      <c r="OZF35" s="52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2"/>
      <c r="OZR35" s="52"/>
      <c r="OZS35" s="52"/>
      <c r="OZT35" s="52"/>
      <c r="OZU35" s="52"/>
      <c r="OZV35" s="52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2"/>
      <c r="PAH35" s="52"/>
      <c r="PAI35" s="52"/>
      <c r="PAJ35" s="52"/>
      <c r="PAK35" s="52"/>
      <c r="PAL35" s="52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2"/>
      <c r="PAX35" s="52"/>
      <c r="PAY35" s="52"/>
      <c r="PAZ35" s="52"/>
      <c r="PBA35" s="52"/>
      <c r="PBB35" s="52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2"/>
      <c r="PBN35" s="52"/>
      <c r="PBO35" s="52"/>
      <c r="PBP35" s="52"/>
      <c r="PBQ35" s="52"/>
      <c r="PBR35" s="52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2"/>
      <c r="PCD35" s="52"/>
      <c r="PCE35" s="52"/>
      <c r="PCF35" s="52"/>
      <c r="PCG35" s="52"/>
      <c r="PCH35" s="52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2"/>
      <c r="PCT35" s="52"/>
      <c r="PCU35" s="52"/>
      <c r="PCV35" s="52"/>
      <c r="PCW35" s="52"/>
      <c r="PCX35" s="52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2"/>
      <c r="PDJ35" s="52"/>
      <c r="PDK35" s="52"/>
      <c r="PDL35" s="52"/>
      <c r="PDM35" s="52"/>
      <c r="PDN35" s="52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2"/>
      <c r="PDZ35" s="52"/>
      <c r="PEA35" s="52"/>
      <c r="PEB35" s="52"/>
      <c r="PEC35" s="52"/>
      <c r="PED35" s="52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2"/>
      <c r="PEP35" s="52"/>
      <c r="PEQ35" s="52"/>
      <c r="PER35" s="52"/>
      <c r="PES35" s="52"/>
      <c r="PET35" s="52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2"/>
      <c r="PFF35" s="52"/>
      <c r="PFG35" s="52"/>
      <c r="PFH35" s="52"/>
      <c r="PFI35" s="52"/>
      <c r="PFJ35" s="52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2"/>
      <c r="PFV35" s="52"/>
      <c r="PFW35" s="52"/>
      <c r="PFX35" s="52"/>
      <c r="PFY35" s="52"/>
      <c r="PFZ35" s="52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2"/>
      <c r="PGL35" s="52"/>
      <c r="PGM35" s="52"/>
      <c r="PGN35" s="52"/>
      <c r="PGO35" s="52"/>
      <c r="PGP35" s="52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2"/>
      <c r="PHB35" s="52"/>
      <c r="PHC35" s="52"/>
      <c r="PHD35" s="52"/>
      <c r="PHE35" s="52"/>
      <c r="PHF35" s="52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2"/>
      <c r="PHR35" s="52"/>
      <c r="PHS35" s="52"/>
      <c r="PHT35" s="52"/>
      <c r="PHU35" s="52"/>
      <c r="PHV35" s="52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2"/>
      <c r="PIH35" s="52"/>
      <c r="PII35" s="52"/>
      <c r="PIJ35" s="52"/>
      <c r="PIK35" s="52"/>
      <c r="PIL35" s="52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2"/>
      <c r="PIX35" s="52"/>
      <c r="PIY35" s="52"/>
      <c r="PIZ35" s="52"/>
      <c r="PJA35" s="52"/>
      <c r="PJB35" s="52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2"/>
      <c r="PJN35" s="52"/>
      <c r="PJO35" s="52"/>
      <c r="PJP35" s="52"/>
      <c r="PJQ35" s="52"/>
      <c r="PJR35" s="52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2"/>
      <c r="PKD35" s="52"/>
      <c r="PKE35" s="52"/>
      <c r="PKF35" s="52"/>
      <c r="PKG35" s="52"/>
      <c r="PKH35" s="52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2"/>
      <c r="PKT35" s="52"/>
      <c r="PKU35" s="52"/>
      <c r="PKV35" s="52"/>
      <c r="PKW35" s="52"/>
      <c r="PKX35" s="52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2"/>
      <c r="PLJ35" s="52"/>
      <c r="PLK35" s="52"/>
      <c r="PLL35" s="52"/>
      <c r="PLM35" s="52"/>
      <c r="PLN35" s="52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2"/>
      <c r="PLZ35" s="52"/>
      <c r="PMA35" s="52"/>
      <c r="PMB35" s="52"/>
      <c r="PMC35" s="52"/>
      <c r="PMD35" s="52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2"/>
      <c r="PMP35" s="52"/>
      <c r="PMQ35" s="52"/>
      <c r="PMR35" s="52"/>
      <c r="PMS35" s="52"/>
      <c r="PMT35" s="52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2"/>
      <c r="PNF35" s="52"/>
      <c r="PNG35" s="52"/>
      <c r="PNH35" s="52"/>
      <c r="PNI35" s="52"/>
      <c r="PNJ35" s="52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2"/>
      <c r="PNV35" s="52"/>
      <c r="PNW35" s="52"/>
      <c r="PNX35" s="52"/>
      <c r="PNY35" s="52"/>
      <c r="PNZ35" s="52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2"/>
      <c r="POL35" s="52"/>
      <c r="POM35" s="52"/>
      <c r="PON35" s="52"/>
      <c r="POO35" s="52"/>
      <c r="POP35" s="52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2"/>
      <c r="PPB35" s="52"/>
      <c r="PPC35" s="52"/>
      <c r="PPD35" s="52"/>
      <c r="PPE35" s="52"/>
      <c r="PPF35" s="52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2"/>
      <c r="PPR35" s="52"/>
      <c r="PPS35" s="52"/>
      <c r="PPT35" s="52"/>
      <c r="PPU35" s="52"/>
      <c r="PPV35" s="52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2"/>
      <c r="PQH35" s="52"/>
      <c r="PQI35" s="52"/>
      <c r="PQJ35" s="52"/>
      <c r="PQK35" s="52"/>
      <c r="PQL35" s="52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2"/>
      <c r="PQX35" s="52"/>
      <c r="PQY35" s="52"/>
      <c r="PQZ35" s="52"/>
      <c r="PRA35" s="52"/>
      <c r="PRB35" s="52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2"/>
      <c r="PRN35" s="52"/>
      <c r="PRO35" s="52"/>
      <c r="PRP35" s="52"/>
      <c r="PRQ35" s="52"/>
      <c r="PRR35" s="52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2"/>
      <c r="PSD35" s="52"/>
      <c r="PSE35" s="52"/>
      <c r="PSF35" s="52"/>
      <c r="PSG35" s="52"/>
      <c r="PSH35" s="52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2"/>
      <c r="PST35" s="52"/>
      <c r="PSU35" s="52"/>
      <c r="PSV35" s="52"/>
      <c r="PSW35" s="52"/>
      <c r="PSX35" s="52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2"/>
      <c r="PTJ35" s="52"/>
      <c r="PTK35" s="52"/>
      <c r="PTL35" s="52"/>
      <c r="PTM35" s="52"/>
      <c r="PTN35" s="52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2"/>
      <c r="PTZ35" s="52"/>
      <c r="PUA35" s="52"/>
      <c r="PUB35" s="52"/>
      <c r="PUC35" s="52"/>
      <c r="PUD35" s="52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2"/>
      <c r="PUP35" s="52"/>
      <c r="PUQ35" s="52"/>
      <c r="PUR35" s="52"/>
      <c r="PUS35" s="52"/>
      <c r="PUT35" s="52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2"/>
      <c r="PVF35" s="52"/>
      <c r="PVG35" s="52"/>
      <c r="PVH35" s="52"/>
      <c r="PVI35" s="52"/>
      <c r="PVJ35" s="52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2"/>
      <c r="PVV35" s="52"/>
      <c r="PVW35" s="52"/>
      <c r="PVX35" s="52"/>
      <c r="PVY35" s="52"/>
      <c r="PVZ35" s="52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2"/>
      <c r="PWL35" s="52"/>
      <c r="PWM35" s="52"/>
      <c r="PWN35" s="52"/>
      <c r="PWO35" s="52"/>
      <c r="PWP35" s="52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2"/>
      <c r="PXB35" s="52"/>
      <c r="PXC35" s="52"/>
      <c r="PXD35" s="52"/>
      <c r="PXE35" s="52"/>
      <c r="PXF35" s="52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2"/>
      <c r="PXR35" s="52"/>
      <c r="PXS35" s="52"/>
      <c r="PXT35" s="52"/>
      <c r="PXU35" s="52"/>
      <c r="PXV35" s="52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2"/>
      <c r="PYH35" s="52"/>
      <c r="PYI35" s="52"/>
      <c r="PYJ35" s="52"/>
      <c r="PYK35" s="52"/>
      <c r="PYL35" s="52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2"/>
      <c r="PYX35" s="52"/>
      <c r="PYY35" s="52"/>
      <c r="PYZ35" s="52"/>
      <c r="PZA35" s="52"/>
      <c r="PZB35" s="52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2"/>
      <c r="PZN35" s="52"/>
      <c r="PZO35" s="52"/>
      <c r="PZP35" s="52"/>
      <c r="PZQ35" s="52"/>
      <c r="PZR35" s="52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2"/>
      <c r="QAD35" s="52"/>
      <c r="QAE35" s="52"/>
      <c r="QAF35" s="52"/>
      <c r="QAG35" s="52"/>
      <c r="QAH35" s="52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2"/>
      <c r="QAT35" s="52"/>
      <c r="QAU35" s="52"/>
      <c r="QAV35" s="52"/>
      <c r="QAW35" s="52"/>
      <c r="QAX35" s="52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2"/>
      <c r="QBJ35" s="52"/>
      <c r="QBK35" s="52"/>
      <c r="QBL35" s="52"/>
      <c r="QBM35" s="52"/>
      <c r="QBN35" s="52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2"/>
      <c r="QBZ35" s="52"/>
      <c r="QCA35" s="52"/>
      <c r="QCB35" s="52"/>
      <c r="QCC35" s="52"/>
      <c r="QCD35" s="52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2"/>
      <c r="QCP35" s="52"/>
      <c r="QCQ35" s="52"/>
      <c r="QCR35" s="52"/>
      <c r="QCS35" s="52"/>
      <c r="QCT35" s="52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2"/>
      <c r="QDF35" s="52"/>
      <c r="QDG35" s="52"/>
      <c r="QDH35" s="52"/>
      <c r="QDI35" s="52"/>
      <c r="QDJ35" s="52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2"/>
      <c r="QDV35" s="52"/>
      <c r="QDW35" s="52"/>
      <c r="QDX35" s="52"/>
      <c r="QDY35" s="52"/>
      <c r="QDZ35" s="52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2"/>
      <c r="QEL35" s="52"/>
      <c r="QEM35" s="52"/>
      <c r="QEN35" s="52"/>
      <c r="QEO35" s="52"/>
      <c r="QEP35" s="52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2"/>
      <c r="QFB35" s="52"/>
      <c r="QFC35" s="52"/>
      <c r="QFD35" s="52"/>
      <c r="QFE35" s="52"/>
      <c r="QFF35" s="52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2"/>
      <c r="QFR35" s="52"/>
      <c r="QFS35" s="52"/>
      <c r="QFT35" s="52"/>
      <c r="QFU35" s="52"/>
      <c r="QFV35" s="52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2"/>
      <c r="QGH35" s="52"/>
      <c r="QGI35" s="52"/>
      <c r="QGJ35" s="52"/>
      <c r="QGK35" s="52"/>
      <c r="QGL35" s="52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2"/>
      <c r="QGX35" s="52"/>
      <c r="QGY35" s="52"/>
      <c r="QGZ35" s="52"/>
      <c r="QHA35" s="52"/>
      <c r="QHB35" s="52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2"/>
      <c r="QHN35" s="52"/>
      <c r="QHO35" s="52"/>
      <c r="QHP35" s="52"/>
      <c r="QHQ35" s="52"/>
      <c r="QHR35" s="52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2"/>
      <c r="QID35" s="52"/>
      <c r="QIE35" s="52"/>
      <c r="QIF35" s="52"/>
      <c r="QIG35" s="52"/>
      <c r="QIH35" s="52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2"/>
      <c r="QIT35" s="52"/>
      <c r="QIU35" s="52"/>
      <c r="QIV35" s="52"/>
      <c r="QIW35" s="52"/>
      <c r="QIX35" s="52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2"/>
      <c r="QJJ35" s="52"/>
      <c r="QJK35" s="52"/>
      <c r="QJL35" s="52"/>
      <c r="QJM35" s="52"/>
      <c r="QJN35" s="52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2"/>
      <c r="QJZ35" s="52"/>
      <c r="QKA35" s="52"/>
      <c r="QKB35" s="52"/>
      <c r="QKC35" s="52"/>
      <c r="QKD35" s="52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2"/>
      <c r="QKP35" s="52"/>
      <c r="QKQ35" s="52"/>
      <c r="QKR35" s="52"/>
      <c r="QKS35" s="52"/>
      <c r="QKT35" s="52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2"/>
      <c r="QLF35" s="52"/>
      <c r="QLG35" s="52"/>
      <c r="QLH35" s="52"/>
      <c r="QLI35" s="52"/>
      <c r="QLJ35" s="52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2"/>
      <c r="QLV35" s="52"/>
      <c r="QLW35" s="52"/>
      <c r="QLX35" s="52"/>
      <c r="QLY35" s="52"/>
      <c r="QLZ35" s="52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2"/>
      <c r="QML35" s="52"/>
      <c r="QMM35" s="52"/>
      <c r="QMN35" s="52"/>
      <c r="QMO35" s="52"/>
      <c r="QMP35" s="52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2"/>
      <c r="QNB35" s="52"/>
      <c r="QNC35" s="52"/>
      <c r="QND35" s="52"/>
      <c r="QNE35" s="52"/>
      <c r="QNF35" s="52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2"/>
      <c r="QNR35" s="52"/>
      <c r="QNS35" s="52"/>
      <c r="QNT35" s="52"/>
      <c r="QNU35" s="52"/>
      <c r="QNV35" s="52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2"/>
      <c r="QOH35" s="52"/>
      <c r="QOI35" s="52"/>
      <c r="QOJ35" s="52"/>
      <c r="QOK35" s="52"/>
      <c r="QOL35" s="52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2"/>
      <c r="QOX35" s="52"/>
      <c r="QOY35" s="52"/>
      <c r="QOZ35" s="52"/>
      <c r="QPA35" s="52"/>
      <c r="QPB35" s="52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2"/>
      <c r="QPN35" s="52"/>
      <c r="QPO35" s="52"/>
      <c r="QPP35" s="52"/>
      <c r="QPQ35" s="52"/>
      <c r="QPR35" s="52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2"/>
      <c r="QQD35" s="52"/>
      <c r="QQE35" s="52"/>
      <c r="QQF35" s="52"/>
      <c r="QQG35" s="52"/>
      <c r="QQH35" s="52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2"/>
      <c r="QQT35" s="52"/>
      <c r="QQU35" s="52"/>
      <c r="QQV35" s="52"/>
      <c r="QQW35" s="52"/>
      <c r="QQX35" s="52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2"/>
      <c r="QRJ35" s="52"/>
      <c r="QRK35" s="52"/>
      <c r="QRL35" s="52"/>
      <c r="QRM35" s="52"/>
      <c r="QRN35" s="52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2"/>
      <c r="QRZ35" s="52"/>
      <c r="QSA35" s="52"/>
      <c r="QSB35" s="52"/>
      <c r="QSC35" s="52"/>
      <c r="QSD35" s="52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2"/>
      <c r="QSP35" s="52"/>
      <c r="QSQ35" s="52"/>
      <c r="QSR35" s="52"/>
      <c r="QSS35" s="52"/>
      <c r="QST35" s="52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2"/>
      <c r="QTF35" s="52"/>
      <c r="QTG35" s="52"/>
      <c r="QTH35" s="52"/>
      <c r="QTI35" s="52"/>
      <c r="QTJ35" s="52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2"/>
      <c r="QTV35" s="52"/>
      <c r="QTW35" s="52"/>
      <c r="QTX35" s="52"/>
      <c r="QTY35" s="52"/>
      <c r="QTZ35" s="52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2"/>
      <c r="QUL35" s="52"/>
      <c r="QUM35" s="52"/>
      <c r="QUN35" s="52"/>
      <c r="QUO35" s="52"/>
      <c r="QUP35" s="52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2"/>
      <c r="QVB35" s="52"/>
      <c r="QVC35" s="52"/>
      <c r="QVD35" s="52"/>
      <c r="QVE35" s="52"/>
      <c r="QVF35" s="52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2"/>
      <c r="QVR35" s="52"/>
      <c r="QVS35" s="52"/>
      <c r="QVT35" s="52"/>
      <c r="QVU35" s="52"/>
      <c r="QVV35" s="52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2"/>
      <c r="QWH35" s="52"/>
      <c r="QWI35" s="52"/>
      <c r="QWJ35" s="52"/>
      <c r="QWK35" s="52"/>
      <c r="QWL35" s="52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2"/>
      <c r="QWX35" s="52"/>
      <c r="QWY35" s="52"/>
      <c r="QWZ35" s="52"/>
      <c r="QXA35" s="52"/>
      <c r="QXB35" s="52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2"/>
      <c r="QXN35" s="52"/>
      <c r="QXO35" s="52"/>
      <c r="QXP35" s="52"/>
      <c r="QXQ35" s="52"/>
      <c r="QXR35" s="52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2"/>
      <c r="QYD35" s="52"/>
      <c r="QYE35" s="52"/>
      <c r="QYF35" s="52"/>
      <c r="QYG35" s="52"/>
      <c r="QYH35" s="52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2"/>
      <c r="QYT35" s="52"/>
      <c r="QYU35" s="52"/>
      <c r="QYV35" s="52"/>
      <c r="QYW35" s="52"/>
      <c r="QYX35" s="52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2"/>
      <c r="QZJ35" s="52"/>
      <c r="QZK35" s="52"/>
      <c r="QZL35" s="52"/>
      <c r="QZM35" s="52"/>
      <c r="QZN35" s="52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2"/>
      <c r="QZZ35" s="52"/>
      <c r="RAA35" s="52"/>
      <c r="RAB35" s="52"/>
      <c r="RAC35" s="52"/>
      <c r="RAD35" s="52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2"/>
      <c r="RAP35" s="52"/>
      <c r="RAQ35" s="52"/>
      <c r="RAR35" s="52"/>
      <c r="RAS35" s="52"/>
      <c r="RAT35" s="52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2"/>
      <c r="RBF35" s="52"/>
      <c r="RBG35" s="52"/>
      <c r="RBH35" s="52"/>
      <c r="RBI35" s="52"/>
      <c r="RBJ35" s="52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2"/>
      <c r="RBV35" s="52"/>
      <c r="RBW35" s="52"/>
      <c r="RBX35" s="52"/>
      <c r="RBY35" s="52"/>
      <c r="RBZ35" s="52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2"/>
      <c r="RCL35" s="52"/>
      <c r="RCM35" s="52"/>
      <c r="RCN35" s="52"/>
      <c r="RCO35" s="52"/>
      <c r="RCP35" s="52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2"/>
      <c r="RDB35" s="52"/>
      <c r="RDC35" s="52"/>
      <c r="RDD35" s="52"/>
      <c r="RDE35" s="52"/>
      <c r="RDF35" s="52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2"/>
      <c r="RDR35" s="52"/>
      <c r="RDS35" s="52"/>
      <c r="RDT35" s="52"/>
      <c r="RDU35" s="52"/>
      <c r="RDV35" s="52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2"/>
      <c r="REH35" s="52"/>
      <c r="REI35" s="52"/>
      <c r="REJ35" s="52"/>
      <c r="REK35" s="52"/>
      <c r="REL35" s="52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2"/>
      <c r="REX35" s="52"/>
      <c r="REY35" s="52"/>
      <c r="REZ35" s="52"/>
      <c r="RFA35" s="52"/>
      <c r="RFB35" s="52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2"/>
      <c r="RFN35" s="52"/>
      <c r="RFO35" s="52"/>
      <c r="RFP35" s="52"/>
      <c r="RFQ35" s="52"/>
      <c r="RFR35" s="52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2"/>
      <c r="RGD35" s="52"/>
      <c r="RGE35" s="52"/>
      <c r="RGF35" s="52"/>
      <c r="RGG35" s="52"/>
      <c r="RGH35" s="52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2"/>
      <c r="RGT35" s="52"/>
      <c r="RGU35" s="52"/>
      <c r="RGV35" s="52"/>
      <c r="RGW35" s="52"/>
      <c r="RGX35" s="52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2"/>
      <c r="RHJ35" s="52"/>
      <c r="RHK35" s="52"/>
      <c r="RHL35" s="52"/>
      <c r="RHM35" s="52"/>
      <c r="RHN35" s="52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2"/>
      <c r="RHZ35" s="52"/>
      <c r="RIA35" s="52"/>
      <c r="RIB35" s="52"/>
      <c r="RIC35" s="52"/>
      <c r="RID35" s="52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2"/>
      <c r="RIP35" s="52"/>
      <c r="RIQ35" s="52"/>
      <c r="RIR35" s="52"/>
      <c r="RIS35" s="52"/>
      <c r="RIT35" s="52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2"/>
      <c r="RJF35" s="52"/>
      <c r="RJG35" s="52"/>
      <c r="RJH35" s="52"/>
      <c r="RJI35" s="52"/>
      <c r="RJJ35" s="52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2"/>
      <c r="RJV35" s="52"/>
      <c r="RJW35" s="52"/>
      <c r="RJX35" s="52"/>
      <c r="RJY35" s="52"/>
      <c r="RJZ35" s="52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2"/>
      <c r="RKL35" s="52"/>
      <c r="RKM35" s="52"/>
      <c r="RKN35" s="52"/>
      <c r="RKO35" s="52"/>
      <c r="RKP35" s="52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2"/>
      <c r="RLB35" s="52"/>
      <c r="RLC35" s="52"/>
      <c r="RLD35" s="52"/>
      <c r="RLE35" s="52"/>
      <c r="RLF35" s="52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2"/>
      <c r="RLR35" s="52"/>
      <c r="RLS35" s="52"/>
      <c r="RLT35" s="52"/>
      <c r="RLU35" s="52"/>
      <c r="RLV35" s="52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2"/>
      <c r="RMH35" s="52"/>
      <c r="RMI35" s="52"/>
      <c r="RMJ35" s="52"/>
      <c r="RMK35" s="52"/>
      <c r="RML35" s="52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2"/>
      <c r="RMX35" s="52"/>
      <c r="RMY35" s="52"/>
      <c r="RMZ35" s="52"/>
      <c r="RNA35" s="52"/>
      <c r="RNB35" s="52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2"/>
      <c r="RNN35" s="52"/>
      <c r="RNO35" s="52"/>
      <c r="RNP35" s="52"/>
      <c r="RNQ35" s="52"/>
      <c r="RNR35" s="52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2"/>
      <c r="ROD35" s="52"/>
      <c r="ROE35" s="52"/>
      <c r="ROF35" s="52"/>
      <c r="ROG35" s="52"/>
      <c r="ROH35" s="52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2"/>
      <c r="ROT35" s="52"/>
      <c r="ROU35" s="52"/>
      <c r="ROV35" s="52"/>
      <c r="ROW35" s="52"/>
      <c r="ROX35" s="52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2"/>
      <c r="RPJ35" s="52"/>
      <c r="RPK35" s="52"/>
      <c r="RPL35" s="52"/>
      <c r="RPM35" s="52"/>
      <c r="RPN35" s="52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2"/>
      <c r="RPZ35" s="52"/>
      <c r="RQA35" s="52"/>
      <c r="RQB35" s="52"/>
      <c r="RQC35" s="52"/>
      <c r="RQD35" s="52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2"/>
      <c r="RQP35" s="52"/>
      <c r="RQQ35" s="52"/>
      <c r="RQR35" s="52"/>
      <c r="RQS35" s="52"/>
      <c r="RQT35" s="52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2"/>
      <c r="RRF35" s="52"/>
      <c r="RRG35" s="52"/>
      <c r="RRH35" s="52"/>
      <c r="RRI35" s="52"/>
      <c r="RRJ35" s="52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2"/>
      <c r="RRV35" s="52"/>
      <c r="RRW35" s="52"/>
      <c r="RRX35" s="52"/>
      <c r="RRY35" s="52"/>
      <c r="RRZ35" s="52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2"/>
      <c r="RSL35" s="52"/>
      <c r="RSM35" s="52"/>
      <c r="RSN35" s="52"/>
      <c r="RSO35" s="52"/>
      <c r="RSP35" s="52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2"/>
      <c r="RTB35" s="52"/>
      <c r="RTC35" s="52"/>
      <c r="RTD35" s="52"/>
      <c r="RTE35" s="52"/>
      <c r="RTF35" s="52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2"/>
      <c r="RTR35" s="52"/>
      <c r="RTS35" s="52"/>
      <c r="RTT35" s="52"/>
      <c r="RTU35" s="52"/>
      <c r="RTV35" s="52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2"/>
      <c r="RUH35" s="52"/>
      <c r="RUI35" s="52"/>
      <c r="RUJ35" s="52"/>
      <c r="RUK35" s="52"/>
      <c r="RUL35" s="52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2"/>
      <c r="RUX35" s="52"/>
      <c r="RUY35" s="52"/>
      <c r="RUZ35" s="52"/>
      <c r="RVA35" s="52"/>
      <c r="RVB35" s="52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2"/>
      <c r="RVN35" s="52"/>
      <c r="RVO35" s="52"/>
      <c r="RVP35" s="52"/>
      <c r="RVQ35" s="52"/>
      <c r="RVR35" s="52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2"/>
      <c r="RWD35" s="52"/>
      <c r="RWE35" s="52"/>
      <c r="RWF35" s="52"/>
      <c r="RWG35" s="52"/>
      <c r="RWH35" s="52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2"/>
      <c r="RWT35" s="52"/>
      <c r="RWU35" s="52"/>
      <c r="RWV35" s="52"/>
      <c r="RWW35" s="52"/>
      <c r="RWX35" s="52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2"/>
      <c r="RXJ35" s="52"/>
      <c r="RXK35" s="52"/>
      <c r="RXL35" s="52"/>
      <c r="RXM35" s="52"/>
      <c r="RXN35" s="52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2"/>
      <c r="RXZ35" s="52"/>
      <c r="RYA35" s="52"/>
      <c r="RYB35" s="52"/>
      <c r="RYC35" s="52"/>
      <c r="RYD35" s="52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2"/>
      <c r="RYP35" s="52"/>
      <c r="RYQ35" s="52"/>
      <c r="RYR35" s="52"/>
      <c r="RYS35" s="52"/>
      <c r="RYT35" s="52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2"/>
      <c r="RZF35" s="52"/>
      <c r="RZG35" s="52"/>
      <c r="RZH35" s="52"/>
      <c r="RZI35" s="52"/>
      <c r="RZJ35" s="52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2"/>
      <c r="RZV35" s="52"/>
      <c r="RZW35" s="52"/>
      <c r="RZX35" s="52"/>
      <c r="RZY35" s="52"/>
      <c r="RZZ35" s="52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2"/>
      <c r="SAL35" s="52"/>
      <c r="SAM35" s="52"/>
      <c r="SAN35" s="52"/>
      <c r="SAO35" s="52"/>
      <c r="SAP35" s="52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2"/>
      <c r="SBB35" s="52"/>
      <c r="SBC35" s="52"/>
      <c r="SBD35" s="52"/>
      <c r="SBE35" s="52"/>
      <c r="SBF35" s="52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2"/>
      <c r="SBR35" s="52"/>
      <c r="SBS35" s="52"/>
      <c r="SBT35" s="52"/>
      <c r="SBU35" s="52"/>
      <c r="SBV35" s="52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2"/>
      <c r="SCH35" s="52"/>
      <c r="SCI35" s="52"/>
      <c r="SCJ35" s="52"/>
      <c r="SCK35" s="52"/>
      <c r="SCL35" s="52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2"/>
      <c r="SCX35" s="52"/>
      <c r="SCY35" s="52"/>
      <c r="SCZ35" s="52"/>
      <c r="SDA35" s="52"/>
      <c r="SDB35" s="52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2"/>
      <c r="SDN35" s="52"/>
      <c r="SDO35" s="52"/>
      <c r="SDP35" s="52"/>
      <c r="SDQ35" s="52"/>
      <c r="SDR35" s="52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2"/>
      <c r="SED35" s="52"/>
      <c r="SEE35" s="52"/>
      <c r="SEF35" s="52"/>
      <c r="SEG35" s="52"/>
      <c r="SEH35" s="52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2"/>
      <c r="SET35" s="52"/>
      <c r="SEU35" s="52"/>
      <c r="SEV35" s="52"/>
      <c r="SEW35" s="52"/>
      <c r="SEX35" s="52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2"/>
      <c r="SFJ35" s="52"/>
      <c r="SFK35" s="52"/>
      <c r="SFL35" s="52"/>
      <c r="SFM35" s="52"/>
      <c r="SFN35" s="52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2"/>
      <c r="SFZ35" s="52"/>
      <c r="SGA35" s="52"/>
      <c r="SGB35" s="52"/>
      <c r="SGC35" s="52"/>
      <c r="SGD35" s="52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2"/>
      <c r="SGP35" s="52"/>
      <c r="SGQ35" s="52"/>
      <c r="SGR35" s="52"/>
      <c r="SGS35" s="52"/>
      <c r="SGT35" s="52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2"/>
      <c r="SHF35" s="52"/>
      <c r="SHG35" s="52"/>
      <c r="SHH35" s="52"/>
      <c r="SHI35" s="52"/>
      <c r="SHJ35" s="52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2"/>
      <c r="SHV35" s="52"/>
      <c r="SHW35" s="52"/>
      <c r="SHX35" s="52"/>
      <c r="SHY35" s="52"/>
      <c r="SHZ35" s="52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2"/>
      <c r="SIL35" s="52"/>
      <c r="SIM35" s="52"/>
      <c r="SIN35" s="52"/>
      <c r="SIO35" s="52"/>
      <c r="SIP35" s="52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2"/>
      <c r="SJB35" s="52"/>
      <c r="SJC35" s="52"/>
      <c r="SJD35" s="52"/>
      <c r="SJE35" s="52"/>
      <c r="SJF35" s="52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2"/>
      <c r="SJR35" s="52"/>
      <c r="SJS35" s="52"/>
      <c r="SJT35" s="52"/>
      <c r="SJU35" s="52"/>
      <c r="SJV35" s="52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2"/>
      <c r="SKH35" s="52"/>
      <c r="SKI35" s="52"/>
      <c r="SKJ35" s="52"/>
      <c r="SKK35" s="52"/>
      <c r="SKL35" s="52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2"/>
      <c r="SKX35" s="52"/>
      <c r="SKY35" s="52"/>
      <c r="SKZ35" s="52"/>
      <c r="SLA35" s="52"/>
      <c r="SLB35" s="52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2"/>
      <c r="SLN35" s="52"/>
      <c r="SLO35" s="52"/>
      <c r="SLP35" s="52"/>
      <c r="SLQ35" s="52"/>
      <c r="SLR35" s="52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2"/>
      <c r="SMD35" s="52"/>
      <c r="SME35" s="52"/>
      <c r="SMF35" s="52"/>
      <c r="SMG35" s="52"/>
      <c r="SMH35" s="52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2"/>
      <c r="SMT35" s="52"/>
      <c r="SMU35" s="52"/>
      <c r="SMV35" s="52"/>
      <c r="SMW35" s="52"/>
      <c r="SMX35" s="52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2"/>
      <c r="SNJ35" s="52"/>
      <c r="SNK35" s="52"/>
      <c r="SNL35" s="52"/>
      <c r="SNM35" s="52"/>
      <c r="SNN35" s="52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2"/>
      <c r="SNZ35" s="52"/>
      <c r="SOA35" s="52"/>
      <c r="SOB35" s="52"/>
      <c r="SOC35" s="52"/>
      <c r="SOD35" s="52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2"/>
      <c r="SOP35" s="52"/>
      <c r="SOQ35" s="52"/>
      <c r="SOR35" s="52"/>
      <c r="SOS35" s="52"/>
      <c r="SOT35" s="52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2"/>
      <c r="SPF35" s="52"/>
      <c r="SPG35" s="52"/>
      <c r="SPH35" s="52"/>
      <c r="SPI35" s="52"/>
      <c r="SPJ35" s="52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2"/>
      <c r="SPV35" s="52"/>
      <c r="SPW35" s="52"/>
      <c r="SPX35" s="52"/>
      <c r="SPY35" s="52"/>
      <c r="SPZ35" s="52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2"/>
      <c r="SQL35" s="52"/>
      <c r="SQM35" s="52"/>
      <c r="SQN35" s="52"/>
      <c r="SQO35" s="52"/>
      <c r="SQP35" s="52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2"/>
      <c r="SRB35" s="52"/>
      <c r="SRC35" s="52"/>
      <c r="SRD35" s="52"/>
      <c r="SRE35" s="52"/>
      <c r="SRF35" s="52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2"/>
      <c r="SRR35" s="52"/>
      <c r="SRS35" s="52"/>
      <c r="SRT35" s="52"/>
      <c r="SRU35" s="52"/>
      <c r="SRV35" s="52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2"/>
      <c r="SSH35" s="52"/>
      <c r="SSI35" s="52"/>
      <c r="SSJ35" s="52"/>
      <c r="SSK35" s="52"/>
      <c r="SSL35" s="52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2"/>
      <c r="SSX35" s="52"/>
      <c r="SSY35" s="52"/>
      <c r="SSZ35" s="52"/>
      <c r="STA35" s="52"/>
      <c r="STB35" s="52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2"/>
      <c r="STN35" s="52"/>
      <c r="STO35" s="52"/>
      <c r="STP35" s="52"/>
      <c r="STQ35" s="52"/>
      <c r="STR35" s="52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2"/>
      <c r="SUD35" s="52"/>
      <c r="SUE35" s="52"/>
      <c r="SUF35" s="52"/>
      <c r="SUG35" s="52"/>
      <c r="SUH35" s="52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2"/>
      <c r="SUT35" s="52"/>
      <c r="SUU35" s="52"/>
      <c r="SUV35" s="52"/>
      <c r="SUW35" s="52"/>
      <c r="SUX35" s="52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2"/>
      <c r="SVJ35" s="52"/>
      <c r="SVK35" s="52"/>
      <c r="SVL35" s="52"/>
      <c r="SVM35" s="52"/>
      <c r="SVN35" s="52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2"/>
      <c r="SVZ35" s="52"/>
      <c r="SWA35" s="52"/>
      <c r="SWB35" s="52"/>
      <c r="SWC35" s="52"/>
      <c r="SWD35" s="52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2"/>
      <c r="SWP35" s="52"/>
      <c r="SWQ35" s="52"/>
      <c r="SWR35" s="52"/>
      <c r="SWS35" s="52"/>
      <c r="SWT35" s="52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2"/>
      <c r="SXF35" s="52"/>
      <c r="SXG35" s="52"/>
      <c r="SXH35" s="52"/>
      <c r="SXI35" s="52"/>
      <c r="SXJ35" s="52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2"/>
      <c r="SXV35" s="52"/>
      <c r="SXW35" s="52"/>
      <c r="SXX35" s="52"/>
      <c r="SXY35" s="52"/>
      <c r="SXZ35" s="52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2"/>
      <c r="SYL35" s="52"/>
      <c r="SYM35" s="52"/>
      <c r="SYN35" s="52"/>
      <c r="SYO35" s="52"/>
      <c r="SYP35" s="52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2"/>
      <c r="SZB35" s="52"/>
      <c r="SZC35" s="52"/>
      <c r="SZD35" s="52"/>
      <c r="SZE35" s="52"/>
      <c r="SZF35" s="52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2"/>
      <c r="SZR35" s="52"/>
      <c r="SZS35" s="52"/>
      <c r="SZT35" s="52"/>
      <c r="SZU35" s="52"/>
      <c r="SZV35" s="52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2"/>
      <c r="TAH35" s="52"/>
      <c r="TAI35" s="52"/>
      <c r="TAJ35" s="52"/>
      <c r="TAK35" s="52"/>
      <c r="TAL35" s="52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2"/>
      <c r="TAX35" s="52"/>
      <c r="TAY35" s="52"/>
      <c r="TAZ35" s="52"/>
      <c r="TBA35" s="52"/>
      <c r="TBB35" s="52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2"/>
      <c r="TBN35" s="52"/>
      <c r="TBO35" s="52"/>
      <c r="TBP35" s="52"/>
      <c r="TBQ35" s="52"/>
      <c r="TBR35" s="52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2"/>
      <c r="TCD35" s="52"/>
      <c r="TCE35" s="52"/>
      <c r="TCF35" s="52"/>
      <c r="TCG35" s="52"/>
      <c r="TCH35" s="52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2"/>
      <c r="TCT35" s="52"/>
      <c r="TCU35" s="52"/>
      <c r="TCV35" s="52"/>
      <c r="TCW35" s="52"/>
      <c r="TCX35" s="52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2"/>
      <c r="TDJ35" s="52"/>
      <c r="TDK35" s="52"/>
      <c r="TDL35" s="52"/>
      <c r="TDM35" s="52"/>
      <c r="TDN35" s="52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2"/>
      <c r="TDZ35" s="52"/>
      <c r="TEA35" s="52"/>
      <c r="TEB35" s="52"/>
      <c r="TEC35" s="52"/>
      <c r="TED35" s="52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2"/>
      <c r="TEP35" s="52"/>
      <c r="TEQ35" s="52"/>
      <c r="TER35" s="52"/>
      <c r="TES35" s="52"/>
      <c r="TET35" s="52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2"/>
      <c r="TFF35" s="52"/>
      <c r="TFG35" s="52"/>
      <c r="TFH35" s="52"/>
      <c r="TFI35" s="52"/>
      <c r="TFJ35" s="52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2"/>
      <c r="TFV35" s="52"/>
      <c r="TFW35" s="52"/>
      <c r="TFX35" s="52"/>
      <c r="TFY35" s="52"/>
      <c r="TFZ35" s="52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2"/>
      <c r="TGL35" s="52"/>
      <c r="TGM35" s="52"/>
      <c r="TGN35" s="52"/>
      <c r="TGO35" s="52"/>
      <c r="TGP35" s="52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2"/>
      <c r="THB35" s="52"/>
      <c r="THC35" s="52"/>
      <c r="THD35" s="52"/>
      <c r="THE35" s="52"/>
      <c r="THF35" s="52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2"/>
      <c r="THR35" s="52"/>
      <c r="THS35" s="52"/>
      <c r="THT35" s="52"/>
      <c r="THU35" s="52"/>
      <c r="THV35" s="52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2"/>
      <c r="TIH35" s="52"/>
      <c r="TII35" s="52"/>
      <c r="TIJ35" s="52"/>
      <c r="TIK35" s="52"/>
      <c r="TIL35" s="52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2"/>
      <c r="TIX35" s="52"/>
      <c r="TIY35" s="52"/>
      <c r="TIZ35" s="52"/>
      <c r="TJA35" s="52"/>
      <c r="TJB35" s="52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2"/>
      <c r="TJN35" s="52"/>
      <c r="TJO35" s="52"/>
      <c r="TJP35" s="52"/>
      <c r="TJQ35" s="52"/>
      <c r="TJR35" s="52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2"/>
      <c r="TKD35" s="52"/>
      <c r="TKE35" s="52"/>
      <c r="TKF35" s="52"/>
      <c r="TKG35" s="52"/>
      <c r="TKH35" s="52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2"/>
      <c r="TKT35" s="52"/>
      <c r="TKU35" s="52"/>
      <c r="TKV35" s="52"/>
      <c r="TKW35" s="52"/>
      <c r="TKX35" s="52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2"/>
      <c r="TLJ35" s="52"/>
      <c r="TLK35" s="52"/>
      <c r="TLL35" s="52"/>
      <c r="TLM35" s="52"/>
      <c r="TLN35" s="52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2"/>
      <c r="TLZ35" s="52"/>
      <c r="TMA35" s="52"/>
      <c r="TMB35" s="52"/>
      <c r="TMC35" s="52"/>
      <c r="TMD35" s="52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2"/>
      <c r="TMP35" s="52"/>
      <c r="TMQ35" s="52"/>
      <c r="TMR35" s="52"/>
      <c r="TMS35" s="52"/>
      <c r="TMT35" s="52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2"/>
      <c r="TNF35" s="52"/>
      <c r="TNG35" s="52"/>
      <c r="TNH35" s="52"/>
      <c r="TNI35" s="52"/>
      <c r="TNJ35" s="52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2"/>
      <c r="TNV35" s="52"/>
      <c r="TNW35" s="52"/>
      <c r="TNX35" s="52"/>
      <c r="TNY35" s="52"/>
      <c r="TNZ35" s="52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2"/>
      <c r="TOL35" s="52"/>
      <c r="TOM35" s="52"/>
      <c r="TON35" s="52"/>
      <c r="TOO35" s="52"/>
      <c r="TOP35" s="52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2"/>
      <c r="TPB35" s="52"/>
      <c r="TPC35" s="52"/>
      <c r="TPD35" s="52"/>
      <c r="TPE35" s="52"/>
      <c r="TPF35" s="52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2"/>
      <c r="TPR35" s="52"/>
      <c r="TPS35" s="52"/>
      <c r="TPT35" s="52"/>
      <c r="TPU35" s="52"/>
      <c r="TPV35" s="52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2"/>
      <c r="TQH35" s="52"/>
      <c r="TQI35" s="52"/>
      <c r="TQJ35" s="52"/>
      <c r="TQK35" s="52"/>
      <c r="TQL35" s="52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2"/>
      <c r="TQX35" s="52"/>
      <c r="TQY35" s="52"/>
      <c r="TQZ35" s="52"/>
      <c r="TRA35" s="52"/>
      <c r="TRB35" s="52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2"/>
      <c r="TRN35" s="52"/>
      <c r="TRO35" s="52"/>
      <c r="TRP35" s="52"/>
      <c r="TRQ35" s="52"/>
      <c r="TRR35" s="52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2"/>
      <c r="TSD35" s="52"/>
      <c r="TSE35" s="52"/>
      <c r="TSF35" s="52"/>
      <c r="TSG35" s="52"/>
      <c r="TSH35" s="52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2"/>
      <c r="TST35" s="52"/>
      <c r="TSU35" s="52"/>
      <c r="TSV35" s="52"/>
      <c r="TSW35" s="52"/>
      <c r="TSX35" s="52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2"/>
      <c r="TTJ35" s="52"/>
      <c r="TTK35" s="52"/>
      <c r="TTL35" s="52"/>
      <c r="TTM35" s="52"/>
      <c r="TTN35" s="52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2"/>
      <c r="TTZ35" s="52"/>
      <c r="TUA35" s="52"/>
      <c r="TUB35" s="52"/>
      <c r="TUC35" s="52"/>
      <c r="TUD35" s="52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2"/>
      <c r="TUP35" s="52"/>
      <c r="TUQ35" s="52"/>
      <c r="TUR35" s="52"/>
      <c r="TUS35" s="52"/>
      <c r="TUT35" s="52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2"/>
      <c r="TVF35" s="52"/>
      <c r="TVG35" s="52"/>
      <c r="TVH35" s="52"/>
      <c r="TVI35" s="52"/>
      <c r="TVJ35" s="52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2"/>
      <c r="TVV35" s="52"/>
      <c r="TVW35" s="52"/>
      <c r="TVX35" s="52"/>
      <c r="TVY35" s="52"/>
      <c r="TVZ35" s="52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2"/>
      <c r="TWL35" s="52"/>
      <c r="TWM35" s="52"/>
      <c r="TWN35" s="52"/>
      <c r="TWO35" s="52"/>
      <c r="TWP35" s="52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2"/>
      <c r="TXB35" s="52"/>
      <c r="TXC35" s="52"/>
      <c r="TXD35" s="52"/>
      <c r="TXE35" s="52"/>
      <c r="TXF35" s="52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2"/>
      <c r="TXR35" s="52"/>
      <c r="TXS35" s="52"/>
      <c r="TXT35" s="52"/>
      <c r="TXU35" s="52"/>
      <c r="TXV35" s="52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2"/>
      <c r="TYH35" s="52"/>
      <c r="TYI35" s="52"/>
      <c r="TYJ35" s="52"/>
      <c r="TYK35" s="52"/>
      <c r="TYL35" s="52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2"/>
      <c r="TYX35" s="52"/>
      <c r="TYY35" s="52"/>
      <c r="TYZ35" s="52"/>
      <c r="TZA35" s="52"/>
      <c r="TZB35" s="52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2"/>
      <c r="TZN35" s="52"/>
      <c r="TZO35" s="52"/>
      <c r="TZP35" s="52"/>
      <c r="TZQ35" s="52"/>
      <c r="TZR35" s="52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2"/>
      <c r="UAD35" s="52"/>
      <c r="UAE35" s="52"/>
      <c r="UAF35" s="52"/>
      <c r="UAG35" s="52"/>
      <c r="UAH35" s="52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2"/>
      <c r="UAT35" s="52"/>
      <c r="UAU35" s="52"/>
      <c r="UAV35" s="52"/>
      <c r="UAW35" s="52"/>
      <c r="UAX35" s="52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2"/>
      <c r="UBJ35" s="52"/>
      <c r="UBK35" s="52"/>
      <c r="UBL35" s="52"/>
      <c r="UBM35" s="52"/>
      <c r="UBN35" s="52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2"/>
      <c r="UBZ35" s="52"/>
      <c r="UCA35" s="52"/>
      <c r="UCB35" s="52"/>
      <c r="UCC35" s="52"/>
      <c r="UCD35" s="52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2"/>
      <c r="UCP35" s="52"/>
      <c r="UCQ35" s="52"/>
      <c r="UCR35" s="52"/>
      <c r="UCS35" s="52"/>
      <c r="UCT35" s="52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2"/>
      <c r="UDF35" s="52"/>
      <c r="UDG35" s="52"/>
      <c r="UDH35" s="52"/>
      <c r="UDI35" s="52"/>
      <c r="UDJ35" s="52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2"/>
      <c r="UDV35" s="52"/>
      <c r="UDW35" s="52"/>
      <c r="UDX35" s="52"/>
      <c r="UDY35" s="52"/>
      <c r="UDZ35" s="52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2"/>
      <c r="UEL35" s="52"/>
      <c r="UEM35" s="52"/>
      <c r="UEN35" s="52"/>
      <c r="UEO35" s="52"/>
      <c r="UEP35" s="52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2"/>
      <c r="UFB35" s="52"/>
      <c r="UFC35" s="52"/>
      <c r="UFD35" s="52"/>
      <c r="UFE35" s="52"/>
      <c r="UFF35" s="52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2"/>
      <c r="UFR35" s="52"/>
      <c r="UFS35" s="52"/>
      <c r="UFT35" s="52"/>
      <c r="UFU35" s="52"/>
      <c r="UFV35" s="52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2"/>
      <c r="UGH35" s="52"/>
      <c r="UGI35" s="52"/>
      <c r="UGJ35" s="52"/>
      <c r="UGK35" s="52"/>
      <c r="UGL35" s="52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2"/>
      <c r="UGX35" s="52"/>
      <c r="UGY35" s="52"/>
      <c r="UGZ35" s="52"/>
      <c r="UHA35" s="52"/>
      <c r="UHB35" s="52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2"/>
      <c r="UHN35" s="52"/>
      <c r="UHO35" s="52"/>
      <c r="UHP35" s="52"/>
      <c r="UHQ35" s="52"/>
      <c r="UHR35" s="52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2"/>
      <c r="UID35" s="52"/>
      <c r="UIE35" s="52"/>
      <c r="UIF35" s="52"/>
      <c r="UIG35" s="52"/>
      <c r="UIH35" s="52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2"/>
      <c r="UIT35" s="52"/>
      <c r="UIU35" s="52"/>
      <c r="UIV35" s="52"/>
      <c r="UIW35" s="52"/>
      <c r="UIX35" s="52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2"/>
      <c r="UJJ35" s="52"/>
      <c r="UJK35" s="52"/>
      <c r="UJL35" s="52"/>
      <c r="UJM35" s="52"/>
      <c r="UJN35" s="52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2"/>
      <c r="UJZ35" s="52"/>
      <c r="UKA35" s="52"/>
      <c r="UKB35" s="52"/>
      <c r="UKC35" s="52"/>
      <c r="UKD35" s="52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2"/>
      <c r="UKP35" s="52"/>
      <c r="UKQ35" s="52"/>
      <c r="UKR35" s="52"/>
      <c r="UKS35" s="52"/>
      <c r="UKT35" s="52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2"/>
      <c r="ULF35" s="52"/>
      <c r="ULG35" s="52"/>
      <c r="ULH35" s="52"/>
      <c r="ULI35" s="52"/>
      <c r="ULJ35" s="52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2"/>
      <c r="ULV35" s="52"/>
      <c r="ULW35" s="52"/>
      <c r="ULX35" s="52"/>
      <c r="ULY35" s="52"/>
      <c r="ULZ35" s="52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2"/>
      <c r="UML35" s="52"/>
      <c r="UMM35" s="52"/>
      <c r="UMN35" s="52"/>
      <c r="UMO35" s="52"/>
      <c r="UMP35" s="52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2"/>
      <c r="UNB35" s="52"/>
      <c r="UNC35" s="52"/>
      <c r="UND35" s="52"/>
      <c r="UNE35" s="52"/>
      <c r="UNF35" s="52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2"/>
      <c r="UNR35" s="52"/>
      <c r="UNS35" s="52"/>
      <c r="UNT35" s="52"/>
      <c r="UNU35" s="52"/>
      <c r="UNV35" s="52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2"/>
      <c r="UOH35" s="52"/>
      <c r="UOI35" s="52"/>
      <c r="UOJ35" s="52"/>
      <c r="UOK35" s="52"/>
      <c r="UOL35" s="52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2"/>
      <c r="UOX35" s="52"/>
      <c r="UOY35" s="52"/>
      <c r="UOZ35" s="52"/>
      <c r="UPA35" s="52"/>
      <c r="UPB35" s="52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2"/>
      <c r="UPN35" s="52"/>
      <c r="UPO35" s="52"/>
      <c r="UPP35" s="52"/>
      <c r="UPQ35" s="52"/>
      <c r="UPR35" s="52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2"/>
      <c r="UQD35" s="52"/>
      <c r="UQE35" s="52"/>
      <c r="UQF35" s="52"/>
      <c r="UQG35" s="52"/>
      <c r="UQH35" s="52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2"/>
      <c r="UQT35" s="52"/>
      <c r="UQU35" s="52"/>
      <c r="UQV35" s="52"/>
      <c r="UQW35" s="52"/>
      <c r="UQX35" s="52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2"/>
      <c r="URJ35" s="52"/>
      <c r="URK35" s="52"/>
      <c r="URL35" s="52"/>
      <c r="URM35" s="52"/>
      <c r="URN35" s="52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2"/>
      <c r="URZ35" s="52"/>
      <c r="USA35" s="52"/>
      <c r="USB35" s="52"/>
      <c r="USC35" s="52"/>
      <c r="USD35" s="52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2"/>
      <c r="USP35" s="52"/>
      <c r="USQ35" s="52"/>
      <c r="USR35" s="52"/>
      <c r="USS35" s="52"/>
      <c r="UST35" s="52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2"/>
      <c r="UTF35" s="52"/>
      <c r="UTG35" s="52"/>
      <c r="UTH35" s="52"/>
      <c r="UTI35" s="52"/>
      <c r="UTJ35" s="52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2"/>
      <c r="UTV35" s="52"/>
      <c r="UTW35" s="52"/>
      <c r="UTX35" s="52"/>
      <c r="UTY35" s="52"/>
      <c r="UTZ35" s="52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2"/>
      <c r="UUL35" s="52"/>
      <c r="UUM35" s="52"/>
      <c r="UUN35" s="52"/>
      <c r="UUO35" s="52"/>
      <c r="UUP35" s="52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2"/>
      <c r="UVB35" s="52"/>
      <c r="UVC35" s="52"/>
      <c r="UVD35" s="52"/>
      <c r="UVE35" s="52"/>
      <c r="UVF35" s="52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2"/>
      <c r="UVR35" s="52"/>
      <c r="UVS35" s="52"/>
      <c r="UVT35" s="52"/>
      <c r="UVU35" s="52"/>
      <c r="UVV35" s="52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2"/>
      <c r="UWH35" s="52"/>
      <c r="UWI35" s="52"/>
      <c r="UWJ35" s="52"/>
      <c r="UWK35" s="52"/>
      <c r="UWL35" s="52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2"/>
      <c r="UWX35" s="52"/>
      <c r="UWY35" s="52"/>
      <c r="UWZ35" s="52"/>
      <c r="UXA35" s="52"/>
      <c r="UXB35" s="52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2"/>
      <c r="UXN35" s="52"/>
      <c r="UXO35" s="52"/>
      <c r="UXP35" s="52"/>
      <c r="UXQ35" s="52"/>
      <c r="UXR35" s="52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2"/>
      <c r="UYD35" s="52"/>
      <c r="UYE35" s="52"/>
      <c r="UYF35" s="52"/>
      <c r="UYG35" s="52"/>
      <c r="UYH35" s="52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2"/>
      <c r="UYT35" s="52"/>
      <c r="UYU35" s="52"/>
      <c r="UYV35" s="52"/>
      <c r="UYW35" s="52"/>
      <c r="UYX35" s="52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2"/>
      <c r="UZJ35" s="52"/>
      <c r="UZK35" s="52"/>
      <c r="UZL35" s="52"/>
      <c r="UZM35" s="52"/>
      <c r="UZN35" s="52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2"/>
      <c r="UZZ35" s="52"/>
      <c r="VAA35" s="52"/>
      <c r="VAB35" s="52"/>
      <c r="VAC35" s="52"/>
      <c r="VAD35" s="52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2"/>
      <c r="VAP35" s="52"/>
      <c r="VAQ35" s="52"/>
      <c r="VAR35" s="52"/>
      <c r="VAS35" s="52"/>
      <c r="VAT35" s="52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2"/>
      <c r="VBF35" s="52"/>
      <c r="VBG35" s="52"/>
      <c r="VBH35" s="52"/>
      <c r="VBI35" s="52"/>
      <c r="VBJ35" s="52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2"/>
      <c r="VBV35" s="52"/>
      <c r="VBW35" s="52"/>
      <c r="VBX35" s="52"/>
      <c r="VBY35" s="52"/>
      <c r="VBZ35" s="52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2"/>
      <c r="VCL35" s="52"/>
      <c r="VCM35" s="52"/>
      <c r="VCN35" s="52"/>
      <c r="VCO35" s="52"/>
      <c r="VCP35" s="52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2"/>
      <c r="VDB35" s="52"/>
      <c r="VDC35" s="52"/>
      <c r="VDD35" s="52"/>
      <c r="VDE35" s="52"/>
      <c r="VDF35" s="52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2"/>
      <c r="VDR35" s="52"/>
      <c r="VDS35" s="52"/>
      <c r="VDT35" s="52"/>
      <c r="VDU35" s="52"/>
      <c r="VDV35" s="52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2"/>
      <c r="VEH35" s="52"/>
      <c r="VEI35" s="52"/>
      <c r="VEJ35" s="52"/>
      <c r="VEK35" s="52"/>
      <c r="VEL35" s="52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2"/>
      <c r="VEX35" s="52"/>
      <c r="VEY35" s="52"/>
      <c r="VEZ35" s="52"/>
      <c r="VFA35" s="52"/>
      <c r="VFB35" s="52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2"/>
      <c r="VFN35" s="52"/>
      <c r="VFO35" s="52"/>
      <c r="VFP35" s="52"/>
      <c r="VFQ35" s="52"/>
      <c r="VFR35" s="52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2"/>
      <c r="VGD35" s="52"/>
      <c r="VGE35" s="52"/>
      <c r="VGF35" s="52"/>
      <c r="VGG35" s="52"/>
      <c r="VGH35" s="52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2"/>
      <c r="VGT35" s="52"/>
      <c r="VGU35" s="52"/>
      <c r="VGV35" s="52"/>
      <c r="VGW35" s="52"/>
      <c r="VGX35" s="52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2"/>
      <c r="VHJ35" s="52"/>
      <c r="VHK35" s="52"/>
      <c r="VHL35" s="52"/>
      <c r="VHM35" s="52"/>
      <c r="VHN35" s="52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2"/>
      <c r="VHZ35" s="52"/>
      <c r="VIA35" s="52"/>
      <c r="VIB35" s="52"/>
      <c r="VIC35" s="52"/>
      <c r="VID35" s="52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2"/>
      <c r="VIP35" s="52"/>
      <c r="VIQ35" s="52"/>
      <c r="VIR35" s="52"/>
      <c r="VIS35" s="52"/>
      <c r="VIT35" s="52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2"/>
      <c r="VJF35" s="52"/>
      <c r="VJG35" s="52"/>
      <c r="VJH35" s="52"/>
      <c r="VJI35" s="52"/>
      <c r="VJJ35" s="52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2"/>
      <c r="VJV35" s="52"/>
      <c r="VJW35" s="52"/>
      <c r="VJX35" s="52"/>
      <c r="VJY35" s="52"/>
      <c r="VJZ35" s="52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2"/>
      <c r="VKL35" s="52"/>
      <c r="VKM35" s="52"/>
      <c r="VKN35" s="52"/>
      <c r="VKO35" s="52"/>
      <c r="VKP35" s="52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2"/>
      <c r="VLB35" s="52"/>
      <c r="VLC35" s="52"/>
      <c r="VLD35" s="52"/>
      <c r="VLE35" s="52"/>
      <c r="VLF35" s="52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2"/>
      <c r="VLR35" s="52"/>
      <c r="VLS35" s="52"/>
      <c r="VLT35" s="52"/>
      <c r="VLU35" s="52"/>
      <c r="VLV35" s="52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2"/>
      <c r="VMH35" s="52"/>
      <c r="VMI35" s="52"/>
      <c r="VMJ35" s="52"/>
      <c r="VMK35" s="52"/>
      <c r="VML35" s="52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2"/>
      <c r="VMX35" s="52"/>
      <c r="VMY35" s="52"/>
      <c r="VMZ35" s="52"/>
      <c r="VNA35" s="52"/>
      <c r="VNB35" s="52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2"/>
      <c r="VNN35" s="52"/>
      <c r="VNO35" s="52"/>
      <c r="VNP35" s="52"/>
      <c r="VNQ35" s="52"/>
      <c r="VNR35" s="52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2"/>
      <c r="VOD35" s="52"/>
      <c r="VOE35" s="52"/>
      <c r="VOF35" s="52"/>
      <c r="VOG35" s="52"/>
      <c r="VOH35" s="52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2"/>
      <c r="VOT35" s="52"/>
      <c r="VOU35" s="52"/>
      <c r="VOV35" s="52"/>
      <c r="VOW35" s="52"/>
      <c r="VOX35" s="52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2"/>
      <c r="VPJ35" s="52"/>
      <c r="VPK35" s="52"/>
      <c r="VPL35" s="52"/>
      <c r="VPM35" s="52"/>
      <c r="VPN35" s="52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2"/>
      <c r="VPZ35" s="52"/>
      <c r="VQA35" s="52"/>
      <c r="VQB35" s="52"/>
      <c r="VQC35" s="52"/>
      <c r="VQD35" s="52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2"/>
      <c r="VQP35" s="52"/>
      <c r="VQQ35" s="52"/>
      <c r="VQR35" s="52"/>
      <c r="VQS35" s="52"/>
      <c r="VQT35" s="52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2"/>
      <c r="VRF35" s="52"/>
      <c r="VRG35" s="52"/>
      <c r="VRH35" s="52"/>
      <c r="VRI35" s="52"/>
      <c r="VRJ35" s="52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2"/>
      <c r="VRV35" s="52"/>
      <c r="VRW35" s="52"/>
      <c r="VRX35" s="52"/>
      <c r="VRY35" s="52"/>
      <c r="VRZ35" s="52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2"/>
      <c r="VSL35" s="52"/>
      <c r="VSM35" s="52"/>
      <c r="VSN35" s="52"/>
      <c r="VSO35" s="52"/>
      <c r="VSP35" s="52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2"/>
      <c r="VTB35" s="52"/>
      <c r="VTC35" s="52"/>
      <c r="VTD35" s="52"/>
      <c r="VTE35" s="52"/>
      <c r="VTF35" s="52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2"/>
      <c r="VTR35" s="52"/>
      <c r="VTS35" s="52"/>
      <c r="VTT35" s="52"/>
      <c r="VTU35" s="52"/>
      <c r="VTV35" s="52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2"/>
      <c r="VUH35" s="52"/>
      <c r="VUI35" s="52"/>
      <c r="VUJ35" s="52"/>
      <c r="VUK35" s="52"/>
      <c r="VUL35" s="52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2"/>
      <c r="VUX35" s="52"/>
      <c r="VUY35" s="52"/>
      <c r="VUZ35" s="52"/>
      <c r="VVA35" s="52"/>
      <c r="VVB35" s="52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2"/>
      <c r="VVN35" s="52"/>
      <c r="VVO35" s="52"/>
      <c r="VVP35" s="52"/>
      <c r="VVQ35" s="52"/>
      <c r="VVR35" s="52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2"/>
      <c r="VWD35" s="52"/>
      <c r="VWE35" s="52"/>
      <c r="VWF35" s="52"/>
      <c r="VWG35" s="52"/>
      <c r="VWH35" s="52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2"/>
      <c r="VWT35" s="52"/>
      <c r="VWU35" s="52"/>
      <c r="VWV35" s="52"/>
      <c r="VWW35" s="52"/>
      <c r="VWX35" s="52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2"/>
      <c r="VXJ35" s="52"/>
      <c r="VXK35" s="52"/>
      <c r="VXL35" s="52"/>
      <c r="VXM35" s="52"/>
      <c r="VXN35" s="52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2"/>
      <c r="VXZ35" s="52"/>
      <c r="VYA35" s="52"/>
      <c r="VYB35" s="52"/>
      <c r="VYC35" s="52"/>
      <c r="VYD35" s="52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2"/>
      <c r="VYP35" s="52"/>
      <c r="VYQ35" s="52"/>
      <c r="VYR35" s="52"/>
      <c r="VYS35" s="52"/>
      <c r="VYT35" s="52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2"/>
      <c r="VZF35" s="52"/>
      <c r="VZG35" s="52"/>
      <c r="VZH35" s="52"/>
      <c r="VZI35" s="52"/>
      <c r="VZJ35" s="52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2"/>
      <c r="VZV35" s="52"/>
      <c r="VZW35" s="52"/>
      <c r="VZX35" s="52"/>
      <c r="VZY35" s="52"/>
      <c r="VZZ35" s="52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2"/>
      <c r="WAL35" s="52"/>
      <c r="WAM35" s="52"/>
      <c r="WAN35" s="52"/>
      <c r="WAO35" s="52"/>
      <c r="WAP35" s="52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2"/>
      <c r="WBB35" s="52"/>
      <c r="WBC35" s="52"/>
      <c r="WBD35" s="52"/>
      <c r="WBE35" s="52"/>
      <c r="WBF35" s="52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2"/>
      <c r="WBR35" s="52"/>
      <c r="WBS35" s="52"/>
      <c r="WBT35" s="52"/>
      <c r="WBU35" s="52"/>
      <c r="WBV35" s="52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2"/>
      <c r="WCH35" s="52"/>
      <c r="WCI35" s="52"/>
      <c r="WCJ35" s="52"/>
      <c r="WCK35" s="52"/>
      <c r="WCL35" s="52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2"/>
      <c r="WCX35" s="52"/>
      <c r="WCY35" s="52"/>
      <c r="WCZ35" s="52"/>
      <c r="WDA35" s="52"/>
      <c r="WDB35" s="52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2"/>
      <c r="WDN35" s="52"/>
      <c r="WDO35" s="52"/>
      <c r="WDP35" s="52"/>
      <c r="WDQ35" s="52"/>
      <c r="WDR35" s="52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2"/>
      <c r="WED35" s="52"/>
      <c r="WEE35" s="52"/>
      <c r="WEF35" s="52"/>
      <c r="WEG35" s="52"/>
      <c r="WEH35" s="52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2"/>
      <c r="WET35" s="52"/>
      <c r="WEU35" s="52"/>
      <c r="WEV35" s="52"/>
      <c r="WEW35" s="52"/>
      <c r="WEX35" s="52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2"/>
      <c r="WFJ35" s="52"/>
      <c r="WFK35" s="52"/>
      <c r="WFL35" s="52"/>
      <c r="WFM35" s="52"/>
      <c r="WFN35" s="52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2"/>
      <c r="WFZ35" s="52"/>
      <c r="WGA35" s="52"/>
      <c r="WGB35" s="52"/>
      <c r="WGC35" s="52"/>
      <c r="WGD35" s="52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2"/>
      <c r="WGP35" s="52"/>
      <c r="WGQ35" s="52"/>
      <c r="WGR35" s="52"/>
      <c r="WGS35" s="52"/>
      <c r="WGT35" s="52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2"/>
      <c r="WHF35" s="52"/>
      <c r="WHG35" s="52"/>
      <c r="WHH35" s="52"/>
      <c r="WHI35" s="52"/>
      <c r="WHJ35" s="52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2"/>
      <c r="WHV35" s="52"/>
      <c r="WHW35" s="52"/>
      <c r="WHX35" s="52"/>
      <c r="WHY35" s="52"/>
      <c r="WHZ35" s="52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2"/>
      <c r="WIL35" s="52"/>
      <c r="WIM35" s="52"/>
      <c r="WIN35" s="52"/>
      <c r="WIO35" s="52"/>
      <c r="WIP35" s="52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2"/>
      <c r="WJB35" s="52"/>
      <c r="WJC35" s="52"/>
      <c r="WJD35" s="52"/>
      <c r="WJE35" s="52"/>
      <c r="WJF35" s="52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2"/>
      <c r="WJR35" s="52"/>
      <c r="WJS35" s="52"/>
      <c r="WJT35" s="52"/>
      <c r="WJU35" s="52"/>
      <c r="WJV35" s="52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2"/>
      <c r="WKH35" s="52"/>
      <c r="WKI35" s="52"/>
      <c r="WKJ35" s="52"/>
      <c r="WKK35" s="52"/>
      <c r="WKL35" s="52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2"/>
      <c r="WKX35" s="52"/>
      <c r="WKY35" s="52"/>
      <c r="WKZ35" s="52"/>
      <c r="WLA35" s="52"/>
      <c r="WLB35" s="52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2"/>
      <c r="WLN35" s="52"/>
      <c r="WLO35" s="52"/>
      <c r="WLP35" s="52"/>
      <c r="WLQ35" s="52"/>
      <c r="WLR35" s="52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2"/>
      <c r="WMD35" s="52"/>
      <c r="WME35" s="52"/>
      <c r="WMF35" s="52"/>
      <c r="WMG35" s="52"/>
      <c r="WMH35" s="52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2"/>
      <c r="WMT35" s="52"/>
      <c r="WMU35" s="52"/>
      <c r="WMV35" s="52"/>
      <c r="WMW35" s="52"/>
      <c r="WMX35" s="52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2"/>
      <c r="WNJ35" s="52"/>
      <c r="WNK35" s="52"/>
      <c r="WNL35" s="52"/>
      <c r="WNM35" s="52"/>
      <c r="WNN35" s="52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2"/>
      <c r="WNZ35" s="52"/>
      <c r="WOA35" s="52"/>
      <c r="WOB35" s="52"/>
      <c r="WOC35" s="52"/>
      <c r="WOD35" s="52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2"/>
      <c r="WOP35" s="52"/>
      <c r="WOQ35" s="52"/>
      <c r="WOR35" s="52"/>
      <c r="WOS35" s="52"/>
      <c r="WOT35" s="52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2"/>
      <c r="WPF35" s="52"/>
      <c r="WPG35" s="52"/>
      <c r="WPH35" s="52"/>
      <c r="WPI35" s="52"/>
      <c r="WPJ35" s="52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2"/>
      <c r="WPV35" s="52"/>
      <c r="WPW35" s="52"/>
      <c r="WPX35" s="52"/>
      <c r="WPY35" s="52"/>
      <c r="WPZ35" s="52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2"/>
      <c r="WQL35" s="52"/>
      <c r="WQM35" s="52"/>
      <c r="WQN35" s="52"/>
      <c r="WQO35" s="52"/>
      <c r="WQP35" s="52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2"/>
      <c r="WRB35" s="52"/>
      <c r="WRC35" s="52"/>
      <c r="WRD35" s="52"/>
      <c r="WRE35" s="52"/>
      <c r="WRF35" s="52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2"/>
      <c r="WRR35" s="52"/>
      <c r="WRS35" s="52"/>
      <c r="WRT35" s="52"/>
      <c r="WRU35" s="52"/>
      <c r="WRV35" s="52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2"/>
      <c r="WSH35" s="52"/>
      <c r="WSI35" s="52"/>
      <c r="WSJ35" s="52"/>
      <c r="WSK35" s="52"/>
      <c r="WSL35" s="52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2"/>
      <c r="WSX35" s="52"/>
      <c r="WSY35" s="52"/>
      <c r="WSZ35" s="52"/>
      <c r="WTA35" s="52"/>
      <c r="WTB35" s="52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2"/>
      <c r="WTN35" s="52"/>
      <c r="WTO35" s="52"/>
      <c r="WTP35" s="52"/>
      <c r="WTQ35" s="52"/>
      <c r="WTR35" s="52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2"/>
      <c r="WUD35" s="52"/>
      <c r="WUE35" s="52"/>
      <c r="WUF35" s="52"/>
      <c r="WUG35" s="52"/>
      <c r="WUH35" s="52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2"/>
      <c r="WUT35" s="52"/>
      <c r="WUU35" s="52"/>
      <c r="WUV35" s="52"/>
      <c r="WUW35" s="52"/>
      <c r="WUX35" s="52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2"/>
      <c r="WVJ35" s="52"/>
      <c r="WVK35" s="52"/>
      <c r="WVL35" s="52"/>
      <c r="WVM35" s="52"/>
      <c r="WVN35" s="52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2"/>
      <c r="WVZ35" s="52"/>
      <c r="WWA35" s="52"/>
      <c r="WWB35" s="52"/>
      <c r="WWC35" s="52"/>
      <c r="WWD35" s="52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2"/>
      <c r="WWP35" s="52"/>
      <c r="WWQ35" s="52"/>
      <c r="WWR35" s="52"/>
      <c r="WWS35" s="52"/>
      <c r="WWT35" s="52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2"/>
      <c r="WXF35" s="52"/>
      <c r="WXG35" s="52"/>
      <c r="WXH35" s="52"/>
      <c r="WXI35" s="52"/>
      <c r="WXJ35" s="52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2"/>
      <c r="WXV35" s="52"/>
      <c r="WXW35" s="52"/>
      <c r="WXX35" s="52"/>
      <c r="WXY35" s="52"/>
      <c r="WXZ35" s="52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2"/>
      <c r="WYL35" s="52"/>
      <c r="WYM35" s="52"/>
      <c r="WYN35" s="52"/>
      <c r="WYO35" s="52"/>
      <c r="WYP35" s="52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2"/>
      <c r="WZB35" s="52"/>
      <c r="WZC35" s="52"/>
      <c r="WZD35" s="52"/>
      <c r="WZE35" s="52"/>
      <c r="WZF35" s="52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2"/>
      <c r="WZR35" s="52"/>
      <c r="WZS35" s="52"/>
      <c r="WZT35" s="52"/>
      <c r="WZU35" s="52"/>
      <c r="WZV35" s="52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2"/>
      <c r="XAH35" s="52"/>
      <c r="XAI35" s="52"/>
      <c r="XAJ35" s="52"/>
      <c r="XAK35" s="52"/>
      <c r="XAL35" s="52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2"/>
      <c r="XAX35" s="52"/>
      <c r="XAY35" s="52"/>
      <c r="XAZ35" s="52"/>
      <c r="XBA35" s="52"/>
      <c r="XBB35" s="52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2"/>
      <c r="XBN35" s="52"/>
      <c r="XBO35" s="52"/>
      <c r="XBP35" s="52"/>
      <c r="XBQ35" s="52"/>
      <c r="XBR35" s="52"/>
      <c r="XBS35" s="52"/>
      <c r="XBT35" s="52"/>
      <c r="XBU35" s="52"/>
      <c r="XBV35" s="52"/>
      <c r="XBW35" s="52"/>
      <c r="XBX35" s="52"/>
      <c r="XBY35" s="52"/>
      <c r="XBZ35" s="52"/>
      <c r="XCA35" s="52"/>
      <c r="XCB35" s="52"/>
      <c r="XCC35" s="52"/>
      <c r="XCD35" s="52"/>
      <c r="XCE35" s="52"/>
      <c r="XCF35" s="52"/>
      <c r="XCG35" s="52"/>
      <c r="XCH35" s="52"/>
      <c r="XCI35" s="52"/>
      <c r="XCJ35" s="52"/>
      <c r="XCK35" s="52"/>
      <c r="XCL35" s="52"/>
      <c r="XCM35" s="52"/>
      <c r="XCN35" s="52"/>
      <c r="XCO35" s="52"/>
      <c r="XCP35" s="52"/>
      <c r="XCQ35" s="52"/>
      <c r="XCR35" s="52"/>
      <c r="XCS35" s="52"/>
      <c r="XCT35" s="52"/>
      <c r="XCU35" s="52"/>
      <c r="XCV35" s="52"/>
      <c r="XCW35" s="52"/>
      <c r="XCX35" s="52"/>
      <c r="XCY35" s="52"/>
      <c r="XCZ35" s="52"/>
      <c r="XDA35" s="52"/>
      <c r="XDB35" s="52"/>
      <c r="XDC35" s="52"/>
      <c r="XDD35" s="52"/>
      <c r="XDE35" s="52"/>
      <c r="XDF35" s="52"/>
      <c r="XDG35" s="52"/>
      <c r="XDH35" s="52"/>
      <c r="XDI35" s="52"/>
      <c r="XDJ35" s="52"/>
      <c r="XDK35" s="52"/>
      <c r="XDL35" s="52"/>
      <c r="XDM35" s="52"/>
      <c r="XDN35" s="52"/>
      <c r="XDO35" s="52"/>
      <c r="XDP35" s="52"/>
      <c r="XDQ35" s="52"/>
      <c r="XDR35" s="52"/>
      <c r="XDS35" s="52"/>
      <c r="XDT35" s="52"/>
      <c r="XDU35" s="52"/>
      <c r="XDV35" s="52"/>
      <c r="XDW35" s="52"/>
      <c r="XDX35" s="52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</row>
    <row r="36" s="55" customFormat="1" ht="11.25" spans="1:16380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7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2"/>
      <c r="DSD36" s="52"/>
      <c r="DSE36" s="52"/>
      <c r="DSF36" s="52"/>
      <c r="DSG36" s="52"/>
      <c r="DSH36" s="52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2"/>
      <c r="DST36" s="52"/>
      <c r="DSU36" s="52"/>
      <c r="DSV36" s="52"/>
      <c r="DSW36" s="52"/>
      <c r="DSX36" s="52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2"/>
      <c r="DTJ36" s="52"/>
      <c r="DTK36" s="52"/>
      <c r="DTL36" s="52"/>
      <c r="DTM36" s="52"/>
      <c r="DTN36" s="52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2"/>
      <c r="DTZ36" s="52"/>
      <c r="DUA36" s="52"/>
      <c r="DUB36" s="52"/>
      <c r="DUC36" s="52"/>
      <c r="DUD36" s="52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2"/>
      <c r="DUP36" s="52"/>
      <c r="DUQ36" s="52"/>
      <c r="DUR36" s="52"/>
      <c r="DUS36" s="52"/>
      <c r="DUT36" s="52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2"/>
      <c r="DVF36" s="52"/>
      <c r="DVG36" s="52"/>
      <c r="DVH36" s="52"/>
      <c r="DVI36" s="52"/>
      <c r="DVJ36" s="52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2"/>
      <c r="DVV36" s="52"/>
      <c r="DVW36" s="52"/>
      <c r="DVX36" s="52"/>
      <c r="DVY36" s="52"/>
      <c r="DVZ36" s="52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2"/>
      <c r="DWL36" s="52"/>
      <c r="DWM36" s="52"/>
      <c r="DWN36" s="52"/>
      <c r="DWO36" s="52"/>
      <c r="DWP36" s="52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2"/>
      <c r="DXB36" s="52"/>
      <c r="DXC36" s="52"/>
      <c r="DXD36" s="52"/>
      <c r="DXE36" s="52"/>
      <c r="DXF36" s="52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2"/>
      <c r="DXR36" s="52"/>
      <c r="DXS36" s="52"/>
      <c r="DXT36" s="52"/>
      <c r="DXU36" s="52"/>
      <c r="DXV36" s="52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2"/>
      <c r="DYH36" s="52"/>
      <c r="DYI36" s="52"/>
      <c r="DYJ36" s="52"/>
      <c r="DYK36" s="52"/>
      <c r="DYL36" s="52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2"/>
      <c r="DYX36" s="52"/>
      <c r="DYY36" s="52"/>
      <c r="DYZ36" s="52"/>
      <c r="DZA36" s="52"/>
      <c r="DZB36" s="52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2"/>
      <c r="DZN36" s="52"/>
      <c r="DZO36" s="52"/>
      <c r="DZP36" s="52"/>
      <c r="DZQ36" s="52"/>
      <c r="DZR36" s="52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2"/>
      <c r="EAD36" s="52"/>
      <c r="EAE36" s="52"/>
      <c r="EAF36" s="52"/>
      <c r="EAG36" s="52"/>
      <c r="EAH36" s="52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2"/>
      <c r="EAT36" s="52"/>
      <c r="EAU36" s="52"/>
      <c r="EAV36" s="52"/>
      <c r="EAW36" s="52"/>
      <c r="EAX36" s="52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2"/>
      <c r="EBJ36" s="52"/>
      <c r="EBK36" s="52"/>
      <c r="EBL36" s="52"/>
      <c r="EBM36" s="52"/>
      <c r="EBN36" s="52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2"/>
      <c r="EBZ36" s="52"/>
      <c r="ECA36" s="52"/>
      <c r="ECB36" s="52"/>
      <c r="ECC36" s="52"/>
      <c r="ECD36" s="52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2"/>
      <c r="ECP36" s="52"/>
      <c r="ECQ36" s="52"/>
      <c r="ECR36" s="52"/>
      <c r="ECS36" s="52"/>
      <c r="ECT36" s="52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2"/>
      <c r="EDF36" s="52"/>
      <c r="EDG36" s="52"/>
      <c r="EDH36" s="52"/>
      <c r="EDI36" s="52"/>
      <c r="EDJ36" s="52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2"/>
      <c r="EDV36" s="52"/>
      <c r="EDW36" s="52"/>
      <c r="EDX36" s="52"/>
      <c r="EDY36" s="52"/>
      <c r="EDZ36" s="52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2"/>
      <c r="EEL36" s="52"/>
      <c r="EEM36" s="52"/>
      <c r="EEN36" s="52"/>
      <c r="EEO36" s="52"/>
      <c r="EEP36" s="52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2"/>
      <c r="EFB36" s="52"/>
      <c r="EFC36" s="52"/>
      <c r="EFD36" s="52"/>
      <c r="EFE36" s="52"/>
      <c r="EFF36" s="52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2"/>
      <c r="EFR36" s="52"/>
      <c r="EFS36" s="52"/>
      <c r="EFT36" s="52"/>
      <c r="EFU36" s="52"/>
      <c r="EFV36" s="52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2"/>
      <c r="EGH36" s="52"/>
      <c r="EGI36" s="52"/>
      <c r="EGJ36" s="52"/>
      <c r="EGK36" s="52"/>
      <c r="EGL36" s="52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2"/>
      <c r="EGX36" s="52"/>
      <c r="EGY36" s="52"/>
      <c r="EGZ36" s="52"/>
      <c r="EHA36" s="52"/>
      <c r="EHB36" s="52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2"/>
      <c r="EHN36" s="52"/>
      <c r="EHO36" s="52"/>
      <c r="EHP36" s="52"/>
      <c r="EHQ36" s="52"/>
      <c r="EHR36" s="52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2"/>
      <c r="EID36" s="52"/>
      <c r="EIE36" s="52"/>
      <c r="EIF36" s="52"/>
      <c r="EIG36" s="52"/>
      <c r="EIH36" s="52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2"/>
      <c r="EIT36" s="52"/>
      <c r="EIU36" s="52"/>
      <c r="EIV36" s="52"/>
      <c r="EIW36" s="52"/>
      <c r="EIX36" s="52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2"/>
      <c r="EJJ36" s="52"/>
      <c r="EJK36" s="52"/>
      <c r="EJL36" s="52"/>
      <c r="EJM36" s="52"/>
      <c r="EJN36" s="52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2"/>
      <c r="EJZ36" s="52"/>
      <c r="EKA36" s="52"/>
      <c r="EKB36" s="52"/>
      <c r="EKC36" s="52"/>
      <c r="EKD36" s="52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2"/>
      <c r="EKP36" s="52"/>
      <c r="EKQ36" s="52"/>
      <c r="EKR36" s="52"/>
      <c r="EKS36" s="52"/>
      <c r="EKT36" s="52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2"/>
      <c r="ELF36" s="52"/>
      <c r="ELG36" s="52"/>
      <c r="ELH36" s="52"/>
      <c r="ELI36" s="52"/>
      <c r="ELJ36" s="52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2"/>
      <c r="ELV36" s="52"/>
      <c r="ELW36" s="52"/>
      <c r="ELX36" s="52"/>
      <c r="ELY36" s="52"/>
      <c r="ELZ36" s="52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2"/>
      <c r="EML36" s="52"/>
      <c r="EMM36" s="52"/>
      <c r="EMN36" s="52"/>
      <c r="EMO36" s="52"/>
      <c r="EMP36" s="52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2"/>
      <c r="ENB36" s="52"/>
      <c r="ENC36" s="52"/>
      <c r="END36" s="52"/>
      <c r="ENE36" s="52"/>
      <c r="ENF36" s="52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2"/>
      <c r="ENR36" s="52"/>
      <c r="ENS36" s="52"/>
      <c r="ENT36" s="52"/>
      <c r="ENU36" s="52"/>
      <c r="ENV36" s="52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2"/>
      <c r="EOH36" s="52"/>
      <c r="EOI36" s="52"/>
      <c r="EOJ36" s="52"/>
      <c r="EOK36" s="52"/>
      <c r="EOL36" s="52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2"/>
      <c r="EOX36" s="52"/>
      <c r="EOY36" s="52"/>
      <c r="EOZ36" s="52"/>
      <c r="EPA36" s="52"/>
      <c r="EPB36" s="52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2"/>
      <c r="EPN36" s="52"/>
      <c r="EPO36" s="52"/>
      <c r="EPP36" s="52"/>
      <c r="EPQ36" s="52"/>
      <c r="EPR36" s="52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2"/>
      <c r="EQD36" s="52"/>
      <c r="EQE36" s="52"/>
      <c r="EQF36" s="52"/>
      <c r="EQG36" s="52"/>
      <c r="EQH36" s="52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2"/>
      <c r="EQT36" s="52"/>
      <c r="EQU36" s="52"/>
      <c r="EQV36" s="52"/>
      <c r="EQW36" s="52"/>
      <c r="EQX36" s="52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2"/>
      <c r="ERJ36" s="52"/>
      <c r="ERK36" s="52"/>
      <c r="ERL36" s="52"/>
      <c r="ERM36" s="52"/>
      <c r="ERN36" s="52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2"/>
      <c r="ERZ36" s="52"/>
      <c r="ESA36" s="52"/>
      <c r="ESB36" s="52"/>
      <c r="ESC36" s="52"/>
      <c r="ESD36" s="52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2"/>
      <c r="ESP36" s="52"/>
      <c r="ESQ36" s="52"/>
      <c r="ESR36" s="52"/>
      <c r="ESS36" s="52"/>
      <c r="EST36" s="52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2"/>
      <c r="ETF36" s="52"/>
      <c r="ETG36" s="52"/>
      <c r="ETH36" s="52"/>
      <c r="ETI36" s="52"/>
      <c r="ETJ36" s="52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2"/>
      <c r="ETV36" s="52"/>
      <c r="ETW36" s="52"/>
      <c r="ETX36" s="52"/>
      <c r="ETY36" s="52"/>
      <c r="ETZ36" s="52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2"/>
      <c r="EUL36" s="52"/>
      <c r="EUM36" s="52"/>
      <c r="EUN36" s="52"/>
      <c r="EUO36" s="52"/>
      <c r="EUP36" s="52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2"/>
      <c r="EVB36" s="52"/>
      <c r="EVC36" s="52"/>
      <c r="EVD36" s="52"/>
      <c r="EVE36" s="52"/>
      <c r="EVF36" s="52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2"/>
      <c r="EVR36" s="52"/>
      <c r="EVS36" s="52"/>
      <c r="EVT36" s="52"/>
      <c r="EVU36" s="52"/>
      <c r="EVV36" s="52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2"/>
      <c r="EWH36" s="52"/>
      <c r="EWI36" s="52"/>
      <c r="EWJ36" s="52"/>
      <c r="EWK36" s="52"/>
      <c r="EWL36" s="52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2"/>
      <c r="EWX36" s="52"/>
      <c r="EWY36" s="52"/>
      <c r="EWZ36" s="52"/>
      <c r="EXA36" s="52"/>
      <c r="EXB36" s="52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2"/>
      <c r="EXN36" s="52"/>
      <c r="EXO36" s="52"/>
      <c r="EXP36" s="52"/>
      <c r="EXQ36" s="52"/>
      <c r="EXR36" s="52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2"/>
      <c r="EYD36" s="52"/>
      <c r="EYE36" s="52"/>
      <c r="EYF36" s="52"/>
      <c r="EYG36" s="52"/>
      <c r="EYH36" s="52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2"/>
      <c r="EYT36" s="52"/>
      <c r="EYU36" s="52"/>
      <c r="EYV36" s="52"/>
      <c r="EYW36" s="52"/>
      <c r="EYX36" s="52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2"/>
      <c r="EZJ36" s="52"/>
      <c r="EZK36" s="52"/>
      <c r="EZL36" s="52"/>
      <c r="EZM36" s="52"/>
      <c r="EZN36" s="52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2"/>
      <c r="EZZ36" s="52"/>
      <c r="FAA36" s="52"/>
      <c r="FAB36" s="52"/>
      <c r="FAC36" s="52"/>
      <c r="FAD36" s="52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2"/>
      <c r="FAP36" s="52"/>
      <c r="FAQ36" s="52"/>
      <c r="FAR36" s="52"/>
      <c r="FAS36" s="52"/>
      <c r="FAT36" s="52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2"/>
      <c r="FBF36" s="52"/>
      <c r="FBG36" s="52"/>
      <c r="FBH36" s="52"/>
      <c r="FBI36" s="52"/>
      <c r="FBJ36" s="52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2"/>
      <c r="FBV36" s="52"/>
      <c r="FBW36" s="52"/>
      <c r="FBX36" s="52"/>
      <c r="FBY36" s="52"/>
      <c r="FBZ36" s="52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2"/>
      <c r="FCL36" s="52"/>
      <c r="FCM36" s="52"/>
      <c r="FCN36" s="52"/>
      <c r="FCO36" s="52"/>
      <c r="FCP36" s="52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2"/>
      <c r="FDB36" s="52"/>
      <c r="FDC36" s="52"/>
      <c r="FDD36" s="52"/>
      <c r="FDE36" s="52"/>
      <c r="FDF36" s="52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2"/>
      <c r="FDR36" s="52"/>
      <c r="FDS36" s="52"/>
      <c r="FDT36" s="52"/>
      <c r="FDU36" s="52"/>
      <c r="FDV36" s="52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2"/>
      <c r="FEH36" s="52"/>
      <c r="FEI36" s="52"/>
      <c r="FEJ36" s="52"/>
      <c r="FEK36" s="52"/>
      <c r="FEL36" s="52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2"/>
      <c r="FEX36" s="52"/>
      <c r="FEY36" s="52"/>
      <c r="FEZ36" s="52"/>
      <c r="FFA36" s="52"/>
      <c r="FFB36" s="52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2"/>
      <c r="FFN36" s="52"/>
      <c r="FFO36" s="52"/>
      <c r="FFP36" s="52"/>
      <c r="FFQ36" s="52"/>
      <c r="FFR36" s="52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2"/>
      <c r="FGD36" s="52"/>
      <c r="FGE36" s="52"/>
      <c r="FGF36" s="52"/>
      <c r="FGG36" s="52"/>
      <c r="FGH36" s="52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2"/>
      <c r="FGT36" s="52"/>
      <c r="FGU36" s="52"/>
      <c r="FGV36" s="52"/>
      <c r="FGW36" s="52"/>
      <c r="FGX36" s="52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2"/>
      <c r="FHJ36" s="52"/>
      <c r="FHK36" s="52"/>
      <c r="FHL36" s="52"/>
      <c r="FHM36" s="52"/>
      <c r="FHN36" s="52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2"/>
      <c r="FHZ36" s="52"/>
      <c r="FIA36" s="52"/>
      <c r="FIB36" s="52"/>
      <c r="FIC36" s="52"/>
      <c r="FID36" s="52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2"/>
      <c r="FIP36" s="52"/>
      <c r="FIQ36" s="52"/>
      <c r="FIR36" s="52"/>
      <c r="FIS36" s="52"/>
      <c r="FIT36" s="52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2"/>
      <c r="FJF36" s="52"/>
      <c r="FJG36" s="52"/>
      <c r="FJH36" s="52"/>
      <c r="FJI36" s="52"/>
      <c r="FJJ36" s="52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2"/>
      <c r="FJV36" s="52"/>
      <c r="FJW36" s="52"/>
      <c r="FJX36" s="52"/>
      <c r="FJY36" s="52"/>
      <c r="FJZ36" s="52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2"/>
      <c r="FKL36" s="52"/>
      <c r="FKM36" s="52"/>
      <c r="FKN36" s="52"/>
      <c r="FKO36" s="52"/>
      <c r="FKP36" s="52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2"/>
      <c r="FLB36" s="52"/>
      <c r="FLC36" s="52"/>
      <c r="FLD36" s="52"/>
      <c r="FLE36" s="52"/>
      <c r="FLF36" s="52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2"/>
      <c r="FLR36" s="52"/>
      <c r="FLS36" s="52"/>
      <c r="FLT36" s="52"/>
      <c r="FLU36" s="52"/>
      <c r="FLV36" s="52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2"/>
      <c r="FMH36" s="52"/>
      <c r="FMI36" s="52"/>
      <c r="FMJ36" s="52"/>
      <c r="FMK36" s="52"/>
      <c r="FML36" s="52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2"/>
      <c r="FMX36" s="52"/>
      <c r="FMY36" s="52"/>
      <c r="FMZ36" s="52"/>
      <c r="FNA36" s="52"/>
      <c r="FNB36" s="52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2"/>
      <c r="FNN36" s="52"/>
      <c r="FNO36" s="52"/>
      <c r="FNP36" s="52"/>
      <c r="FNQ36" s="52"/>
      <c r="FNR36" s="52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2"/>
      <c r="FOD36" s="52"/>
      <c r="FOE36" s="52"/>
      <c r="FOF36" s="52"/>
      <c r="FOG36" s="52"/>
      <c r="FOH36" s="52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2"/>
      <c r="FOT36" s="52"/>
      <c r="FOU36" s="52"/>
      <c r="FOV36" s="52"/>
      <c r="FOW36" s="52"/>
      <c r="FOX36" s="52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2"/>
      <c r="FPJ36" s="52"/>
      <c r="FPK36" s="52"/>
      <c r="FPL36" s="52"/>
      <c r="FPM36" s="52"/>
      <c r="FPN36" s="52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2"/>
      <c r="FPZ36" s="52"/>
      <c r="FQA36" s="52"/>
      <c r="FQB36" s="52"/>
      <c r="FQC36" s="52"/>
      <c r="FQD36" s="52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2"/>
      <c r="FQP36" s="52"/>
      <c r="FQQ36" s="52"/>
      <c r="FQR36" s="52"/>
      <c r="FQS36" s="52"/>
      <c r="FQT36" s="52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2"/>
      <c r="FRF36" s="52"/>
      <c r="FRG36" s="52"/>
      <c r="FRH36" s="52"/>
      <c r="FRI36" s="52"/>
      <c r="FRJ36" s="52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2"/>
      <c r="FRV36" s="52"/>
      <c r="FRW36" s="52"/>
      <c r="FRX36" s="52"/>
      <c r="FRY36" s="52"/>
      <c r="FRZ36" s="52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2"/>
      <c r="FSL36" s="52"/>
      <c r="FSM36" s="52"/>
      <c r="FSN36" s="52"/>
      <c r="FSO36" s="52"/>
      <c r="FSP36" s="52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2"/>
      <c r="FTB36" s="52"/>
      <c r="FTC36" s="52"/>
      <c r="FTD36" s="52"/>
      <c r="FTE36" s="52"/>
      <c r="FTF36" s="52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2"/>
      <c r="FTR36" s="52"/>
      <c r="FTS36" s="52"/>
      <c r="FTT36" s="52"/>
      <c r="FTU36" s="52"/>
      <c r="FTV36" s="52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2"/>
      <c r="FUH36" s="52"/>
      <c r="FUI36" s="52"/>
      <c r="FUJ36" s="52"/>
      <c r="FUK36" s="52"/>
      <c r="FUL36" s="52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2"/>
      <c r="FUX36" s="52"/>
      <c r="FUY36" s="52"/>
      <c r="FUZ36" s="52"/>
      <c r="FVA36" s="52"/>
      <c r="FVB36" s="52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2"/>
      <c r="FVN36" s="52"/>
      <c r="FVO36" s="52"/>
      <c r="FVP36" s="52"/>
      <c r="FVQ36" s="52"/>
      <c r="FVR36" s="52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2"/>
      <c r="FWD36" s="52"/>
      <c r="FWE36" s="52"/>
      <c r="FWF36" s="52"/>
      <c r="FWG36" s="52"/>
      <c r="FWH36" s="52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2"/>
      <c r="FWT36" s="52"/>
      <c r="FWU36" s="52"/>
      <c r="FWV36" s="52"/>
      <c r="FWW36" s="52"/>
      <c r="FWX36" s="52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2"/>
      <c r="FXJ36" s="52"/>
      <c r="FXK36" s="52"/>
      <c r="FXL36" s="52"/>
      <c r="FXM36" s="52"/>
      <c r="FXN36" s="52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2"/>
      <c r="FXZ36" s="52"/>
      <c r="FYA36" s="52"/>
      <c r="FYB36" s="52"/>
      <c r="FYC36" s="52"/>
      <c r="FYD36" s="52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2"/>
      <c r="FYP36" s="52"/>
      <c r="FYQ36" s="52"/>
      <c r="FYR36" s="52"/>
      <c r="FYS36" s="52"/>
      <c r="FYT36" s="52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2"/>
      <c r="FZF36" s="52"/>
      <c r="FZG36" s="52"/>
      <c r="FZH36" s="52"/>
      <c r="FZI36" s="52"/>
      <c r="FZJ36" s="52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2"/>
      <c r="FZV36" s="52"/>
      <c r="FZW36" s="52"/>
      <c r="FZX36" s="52"/>
      <c r="FZY36" s="52"/>
      <c r="FZZ36" s="52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2"/>
      <c r="GAL36" s="52"/>
      <c r="GAM36" s="52"/>
      <c r="GAN36" s="52"/>
      <c r="GAO36" s="52"/>
      <c r="GAP36" s="52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2"/>
      <c r="GBB36" s="52"/>
      <c r="GBC36" s="52"/>
      <c r="GBD36" s="52"/>
      <c r="GBE36" s="52"/>
      <c r="GBF36" s="52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2"/>
      <c r="GBR36" s="52"/>
      <c r="GBS36" s="52"/>
      <c r="GBT36" s="52"/>
      <c r="GBU36" s="52"/>
      <c r="GBV36" s="52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2"/>
      <c r="GCH36" s="52"/>
      <c r="GCI36" s="52"/>
      <c r="GCJ36" s="52"/>
      <c r="GCK36" s="52"/>
      <c r="GCL36" s="52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2"/>
      <c r="GCX36" s="52"/>
      <c r="GCY36" s="52"/>
      <c r="GCZ36" s="52"/>
      <c r="GDA36" s="52"/>
      <c r="GDB36" s="52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2"/>
      <c r="GDN36" s="52"/>
      <c r="GDO36" s="52"/>
      <c r="GDP36" s="52"/>
      <c r="GDQ36" s="52"/>
      <c r="GDR36" s="52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2"/>
      <c r="GED36" s="52"/>
      <c r="GEE36" s="52"/>
      <c r="GEF36" s="52"/>
      <c r="GEG36" s="52"/>
      <c r="GEH36" s="52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2"/>
      <c r="GET36" s="52"/>
      <c r="GEU36" s="52"/>
      <c r="GEV36" s="52"/>
      <c r="GEW36" s="52"/>
      <c r="GEX36" s="52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2"/>
      <c r="GFJ36" s="52"/>
      <c r="GFK36" s="52"/>
      <c r="GFL36" s="52"/>
      <c r="GFM36" s="52"/>
      <c r="GFN36" s="52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2"/>
      <c r="GFZ36" s="52"/>
      <c r="GGA36" s="52"/>
      <c r="GGB36" s="52"/>
      <c r="GGC36" s="52"/>
      <c r="GGD36" s="52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2"/>
      <c r="GGP36" s="52"/>
      <c r="GGQ36" s="52"/>
      <c r="GGR36" s="52"/>
      <c r="GGS36" s="52"/>
      <c r="GGT36" s="52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2"/>
      <c r="GHF36" s="52"/>
      <c r="GHG36" s="52"/>
      <c r="GHH36" s="52"/>
      <c r="GHI36" s="52"/>
      <c r="GHJ36" s="52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2"/>
      <c r="GHV36" s="52"/>
      <c r="GHW36" s="52"/>
      <c r="GHX36" s="52"/>
      <c r="GHY36" s="52"/>
      <c r="GHZ36" s="52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2"/>
      <c r="GIL36" s="52"/>
      <c r="GIM36" s="52"/>
      <c r="GIN36" s="52"/>
      <c r="GIO36" s="52"/>
      <c r="GIP36" s="52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2"/>
      <c r="GJB36" s="52"/>
      <c r="GJC36" s="52"/>
      <c r="GJD36" s="52"/>
      <c r="GJE36" s="52"/>
      <c r="GJF36" s="52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2"/>
      <c r="GJR36" s="52"/>
      <c r="GJS36" s="52"/>
      <c r="GJT36" s="52"/>
      <c r="GJU36" s="52"/>
      <c r="GJV36" s="52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2"/>
      <c r="GKH36" s="52"/>
      <c r="GKI36" s="52"/>
      <c r="GKJ36" s="52"/>
      <c r="GKK36" s="52"/>
      <c r="GKL36" s="52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2"/>
      <c r="GKX36" s="52"/>
      <c r="GKY36" s="52"/>
      <c r="GKZ36" s="52"/>
      <c r="GLA36" s="52"/>
      <c r="GLB36" s="52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2"/>
      <c r="GLN36" s="52"/>
      <c r="GLO36" s="52"/>
      <c r="GLP36" s="52"/>
      <c r="GLQ36" s="52"/>
      <c r="GLR36" s="52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2"/>
      <c r="GMD36" s="52"/>
      <c r="GME36" s="52"/>
      <c r="GMF36" s="52"/>
      <c r="GMG36" s="52"/>
      <c r="GMH36" s="52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2"/>
      <c r="GMT36" s="52"/>
      <c r="GMU36" s="52"/>
      <c r="GMV36" s="52"/>
      <c r="GMW36" s="52"/>
      <c r="GMX36" s="52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2"/>
      <c r="GNJ36" s="52"/>
      <c r="GNK36" s="52"/>
      <c r="GNL36" s="52"/>
      <c r="GNM36" s="52"/>
      <c r="GNN36" s="52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2"/>
      <c r="GNZ36" s="52"/>
      <c r="GOA36" s="52"/>
      <c r="GOB36" s="52"/>
      <c r="GOC36" s="52"/>
      <c r="GOD36" s="52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2"/>
      <c r="GOP36" s="52"/>
      <c r="GOQ36" s="52"/>
      <c r="GOR36" s="52"/>
      <c r="GOS36" s="52"/>
      <c r="GOT36" s="52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2"/>
      <c r="GPF36" s="52"/>
      <c r="GPG36" s="52"/>
      <c r="GPH36" s="52"/>
      <c r="GPI36" s="52"/>
      <c r="GPJ36" s="52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2"/>
      <c r="GPV36" s="52"/>
      <c r="GPW36" s="52"/>
      <c r="GPX36" s="52"/>
      <c r="GPY36" s="52"/>
      <c r="GPZ36" s="52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2"/>
      <c r="GQL36" s="52"/>
      <c r="GQM36" s="52"/>
      <c r="GQN36" s="52"/>
      <c r="GQO36" s="52"/>
      <c r="GQP36" s="52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2"/>
      <c r="GRB36" s="52"/>
      <c r="GRC36" s="52"/>
      <c r="GRD36" s="52"/>
      <c r="GRE36" s="52"/>
      <c r="GRF36" s="52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2"/>
      <c r="GRR36" s="52"/>
      <c r="GRS36" s="52"/>
      <c r="GRT36" s="52"/>
      <c r="GRU36" s="52"/>
      <c r="GRV36" s="52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2"/>
      <c r="GSH36" s="52"/>
      <c r="GSI36" s="52"/>
      <c r="GSJ36" s="52"/>
      <c r="GSK36" s="52"/>
      <c r="GSL36" s="52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2"/>
      <c r="GSX36" s="52"/>
      <c r="GSY36" s="52"/>
      <c r="GSZ36" s="52"/>
      <c r="GTA36" s="52"/>
      <c r="GTB36" s="52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2"/>
      <c r="GTN36" s="52"/>
      <c r="GTO36" s="52"/>
      <c r="GTP36" s="52"/>
      <c r="GTQ36" s="52"/>
      <c r="GTR36" s="52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2"/>
      <c r="GUD36" s="52"/>
      <c r="GUE36" s="52"/>
      <c r="GUF36" s="52"/>
      <c r="GUG36" s="52"/>
      <c r="GUH36" s="52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2"/>
      <c r="GUT36" s="52"/>
      <c r="GUU36" s="52"/>
      <c r="GUV36" s="52"/>
      <c r="GUW36" s="52"/>
      <c r="GUX36" s="52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2"/>
      <c r="GVJ36" s="52"/>
      <c r="GVK36" s="52"/>
      <c r="GVL36" s="52"/>
      <c r="GVM36" s="52"/>
      <c r="GVN36" s="52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2"/>
      <c r="GVZ36" s="52"/>
      <c r="GWA36" s="52"/>
      <c r="GWB36" s="52"/>
      <c r="GWC36" s="52"/>
      <c r="GWD36" s="52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2"/>
      <c r="GWP36" s="52"/>
      <c r="GWQ36" s="52"/>
      <c r="GWR36" s="52"/>
      <c r="GWS36" s="52"/>
      <c r="GWT36" s="52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2"/>
      <c r="GXF36" s="52"/>
      <c r="GXG36" s="52"/>
      <c r="GXH36" s="52"/>
      <c r="GXI36" s="52"/>
      <c r="GXJ36" s="52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2"/>
      <c r="GXV36" s="52"/>
      <c r="GXW36" s="52"/>
      <c r="GXX36" s="52"/>
      <c r="GXY36" s="52"/>
      <c r="GXZ36" s="52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2"/>
      <c r="GYL36" s="52"/>
      <c r="GYM36" s="52"/>
      <c r="GYN36" s="52"/>
      <c r="GYO36" s="52"/>
      <c r="GYP36" s="52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2"/>
      <c r="GZB36" s="52"/>
      <c r="GZC36" s="52"/>
      <c r="GZD36" s="52"/>
      <c r="GZE36" s="52"/>
      <c r="GZF36" s="52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2"/>
      <c r="GZR36" s="52"/>
      <c r="GZS36" s="52"/>
      <c r="GZT36" s="52"/>
      <c r="GZU36" s="52"/>
      <c r="GZV36" s="52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2"/>
      <c r="HAH36" s="52"/>
      <c r="HAI36" s="52"/>
      <c r="HAJ36" s="52"/>
      <c r="HAK36" s="52"/>
      <c r="HAL36" s="52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2"/>
      <c r="HAX36" s="52"/>
      <c r="HAY36" s="52"/>
      <c r="HAZ36" s="52"/>
      <c r="HBA36" s="52"/>
      <c r="HBB36" s="52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2"/>
      <c r="HBN36" s="52"/>
      <c r="HBO36" s="52"/>
      <c r="HBP36" s="52"/>
      <c r="HBQ36" s="52"/>
      <c r="HBR36" s="52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2"/>
      <c r="HCD36" s="52"/>
      <c r="HCE36" s="52"/>
      <c r="HCF36" s="52"/>
      <c r="HCG36" s="52"/>
      <c r="HCH36" s="52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2"/>
      <c r="HCT36" s="52"/>
      <c r="HCU36" s="52"/>
      <c r="HCV36" s="52"/>
      <c r="HCW36" s="52"/>
      <c r="HCX36" s="52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2"/>
      <c r="HDJ36" s="52"/>
      <c r="HDK36" s="52"/>
      <c r="HDL36" s="52"/>
      <c r="HDM36" s="52"/>
      <c r="HDN36" s="52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2"/>
      <c r="HDZ36" s="52"/>
      <c r="HEA36" s="52"/>
      <c r="HEB36" s="52"/>
      <c r="HEC36" s="52"/>
      <c r="HED36" s="52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2"/>
      <c r="HEP36" s="52"/>
      <c r="HEQ36" s="52"/>
      <c r="HER36" s="52"/>
      <c r="HES36" s="52"/>
      <c r="HET36" s="52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2"/>
      <c r="HFF36" s="52"/>
      <c r="HFG36" s="52"/>
      <c r="HFH36" s="52"/>
      <c r="HFI36" s="52"/>
      <c r="HFJ36" s="52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2"/>
      <c r="HFV36" s="52"/>
      <c r="HFW36" s="52"/>
      <c r="HFX36" s="52"/>
      <c r="HFY36" s="52"/>
      <c r="HFZ36" s="52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2"/>
      <c r="HGL36" s="52"/>
      <c r="HGM36" s="52"/>
      <c r="HGN36" s="52"/>
      <c r="HGO36" s="52"/>
      <c r="HGP36" s="52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2"/>
      <c r="HHB36" s="52"/>
      <c r="HHC36" s="52"/>
      <c r="HHD36" s="52"/>
      <c r="HHE36" s="52"/>
      <c r="HHF36" s="52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2"/>
      <c r="HHR36" s="52"/>
      <c r="HHS36" s="52"/>
      <c r="HHT36" s="52"/>
      <c r="HHU36" s="52"/>
      <c r="HHV36" s="52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2"/>
      <c r="HIH36" s="52"/>
      <c r="HII36" s="52"/>
      <c r="HIJ36" s="52"/>
      <c r="HIK36" s="52"/>
      <c r="HIL36" s="52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2"/>
      <c r="HIX36" s="52"/>
      <c r="HIY36" s="52"/>
      <c r="HIZ36" s="52"/>
      <c r="HJA36" s="52"/>
      <c r="HJB36" s="52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2"/>
      <c r="HJN36" s="52"/>
      <c r="HJO36" s="52"/>
      <c r="HJP36" s="52"/>
      <c r="HJQ36" s="52"/>
      <c r="HJR36" s="52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2"/>
      <c r="HKD36" s="52"/>
      <c r="HKE36" s="52"/>
      <c r="HKF36" s="52"/>
      <c r="HKG36" s="52"/>
      <c r="HKH36" s="52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2"/>
      <c r="HKT36" s="52"/>
      <c r="HKU36" s="52"/>
      <c r="HKV36" s="52"/>
      <c r="HKW36" s="52"/>
      <c r="HKX36" s="52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2"/>
      <c r="HLJ36" s="52"/>
      <c r="HLK36" s="52"/>
      <c r="HLL36" s="52"/>
      <c r="HLM36" s="52"/>
      <c r="HLN36" s="52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2"/>
      <c r="HLZ36" s="52"/>
      <c r="HMA36" s="52"/>
      <c r="HMB36" s="52"/>
      <c r="HMC36" s="52"/>
      <c r="HMD36" s="52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2"/>
      <c r="HMP36" s="52"/>
      <c r="HMQ36" s="52"/>
      <c r="HMR36" s="52"/>
      <c r="HMS36" s="52"/>
      <c r="HMT36" s="52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2"/>
      <c r="HNF36" s="52"/>
      <c r="HNG36" s="52"/>
      <c r="HNH36" s="52"/>
      <c r="HNI36" s="52"/>
      <c r="HNJ36" s="52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2"/>
      <c r="HNV36" s="52"/>
      <c r="HNW36" s="52"/>
      <c r="HNX36" s="52"/>
      <c r="HNY36" s="52"/>
      <c r="HNZ36" s="52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2"/>
      <c r="HOL36" s="52"/>
      <c r="HOM36" s="52"/>
      <c r="HON36" s="52"/>
      <c r="HOO36" s="52"/>
      <c r="HOP36" s="52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2"/>
      <c r="HPB36" s="52"/>
      <c r="HPC36" s="52"/>
      <c r="HPD36" s="52"/>
      <c r="HPE36" s="52"/>
      <c r="HPF36" s="52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2"/>
      <c r="HPR36" s="52"/>
      <c r="HPS36" s="52"/>
      <c r="HPT36" s="52"/>
      <c r="HPU36" s="52"/>
      <c r="HPV36" s="52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2"/>
      <c r="HQH36" s="52"/>
      <c r="HQI36" s="52"/>
      <c r="HQJ36" s="52"/>
      <c r="HQK36" s="52"/>
      <c r="HQL36" s="52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2"/>
      <c r="HQX36" s="52"/>
      <c r="HQY36" s="52"/>
      <c r="HQZ36" s="52"/>
      <c r="HRA36" s="52"/>
      <c r="HRB36" s="52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2"/>
      <c r="HRN36" s="52"/>
      <c r="HRO36" s="52"/>
      <c r="HRP36" s="52"/>
      <c r="HRQ36" s="52"/>
      <c r="HRR36" s="52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2"/>
      <c r="HSD36" s="52"/>
      <c r="HSE36" s="52"/>
      <c r="HSF36" s="52"/>
      <c r="HSG36" s="52"/>
      <c r="HSH36" s="52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2"/>
      <c r="HST36" s="52"/>
      <c r="HSU36" s="52"/>
      <c r="HSV36" s="52"/>
      <c r="HSW36" s="52"/>
      <c r="HSX36" s="52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2"/>
      <c r="HTJ36" s="52"/>
      <c r="HTK36" s="52"/>
      <c r="HTL36" s="52"/>
      <c r="HTM36" s="52"/>
      <c r="HTN36" s="52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2"/>
      <c r="HTZ36" s="52"/>
      <c r="HUA36" s="52"/>
      <c r="HUB36" s="52"/>
      <c r="HUC36" s="52"/>
      <c r="HUD36" s="52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2"/>
      <c r="HUP36" s="52"/>
      <c r="HUQ36" s="52"/>
      <c r="HUR36" s="52"/>
      <c r="HUS36" s="52"/>
      <c r="HUT36" s="52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2"/>
      <c r="HVF36" s="52"/>
      <c r="HVG36" s="52"/>
      <c r="HVH36" s="52"/>
      <c r="HVI36" s="52"/>
      <c r="HVJ36" s="52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2"/>
      <c r="HVV36" s="52"/>
      <c r="HVW36" s="52"/>
      <c r="HVX36" s="52"/>
      <c r="HVY36" s="52"/>
      <c r="HVZ36" s="52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2"/>
      <c r="HWL36" s="52"/>
      <c r="HWM36" s="52"/>
      <c r="HWN36" s="52"/>
      <c r="HWO36" s="52"/>
      <c r="HWP36" s="52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2"/>
      <c r="HXB36" s="52"/>
      <c r="HXC36" s="52"/>
      <c r="HXD36" s="52"/>
      <c r="HXE36" s="52"/>
      <c r="HXF36" s="52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2"/>
      <c r="HXR36" s="52"/>
      <c r="HXS36" s="52"/>
      <c r="HXT36" s="52"/>
      <c r="HXU36" s="52"/>
      <c r="HXV36" s="52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2"/>
      <c r="HYH36" s="52"/>
      <c r="HYI36" s="52"/>
      <c r="HYJ36" s="52"/>
      <c r="HYK36" s="52"/>
      <c r="HYL36" s="52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2"/>
      <c r="HYX36" s="52"/>
      <c r="HYY36" s="52"/>
      <c r="HYZ36" s="52"/>
      <c r="HZA36" s="52"/>
      <c r="HZB36" s="52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2"/>
      <c r="HZN36" s="52"/>
      <c r="HZO36" s="52"/>
      <c r="HZP36" s="52"/>
      <c r="HZQ36" s="52"/>
      <c r="HZR36" s="52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2"/>
      <c r="IAD36" s="52"/>
      <c r="IAE36" s="52"/>
      <c r="IAF36" s="52"/>
      <c r="IAG36" s="52"/>
      <c r="IAH36" s="52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2"/>
      <c r="IAT36" s="52"/>
      <c r="IAU36" s="52"/>
      <c r="IAV36" s="52"/>
      <c r="IAW36" s="52"/>
      <c r="IAX36" s="52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2"/>
      <c r="IBJ36" s="52"/>
      <c r="IBK36" s="52"/>
      <c r="IBL36" s="52"/>
      <c r="IBM36" s="52"/>
      <c r="IBN36" s="52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2"/>
      <c r="IBZ36" s="52"/>
      <c r="ICA36" s="52"/>
      <c r="ICB36" s="52"/>
      <c r="ICC36" s="52"/>
      <c r="ICD36" s="52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2"/>
      <c r="ICP36" s="52"/>
      <c r="ICQ36" s="52"/>
      <c r="ICR36" s="52"/>
      <c r="ICS36" s="52"/>
      <c r="ICT36" s="52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2"/>
      <c r="IDF36" s="52"/>
      <c r="IDG36" s="52"/>
      <c r="IDH36" s="52"/>
      <c r="IDI36" s="52"/>
      <c r="IDJ36" s="52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2"/>
      <c r="IDV36" s="52"/>
      <c r="IDW36" s="52"/>
      <c r="IDX36" s="52"/>
      <c r="IDY36" s="52"/>
      <c r="IDZ36" s="52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2"/>
      <c r="IEL36" s="52"/>
      <c r="IEM36" s="52"/>
      <c r="IEN36" s="52"/>
      <c r="IEO36" s="52"/>
      <c r="IEP36" s="52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2"/>
      <c r="IFB36" s="52"/>
      <c r="IFC36" s="52"/>
      <c r="IFD36" s="52"/>
      <c r="IFE36" s="52"/>
      <c r="IFF36" s="52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2"/>
      <c r="IFR36" s="52"/>
      <c r="IFS36" s="52"/>
      <c r="IFT36" s="52"/>
      <c r="IFU36" s="52"/>
      <c r="IFV36" s="52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2"/>
      <c r="IGH36" s="52"/>
      <c r="IGI36" s="52"/>
      <c r="IGJ36" s="52"/>
      <c r="IGK36" s="52"/>
      <c r="IGL36" s="52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2"/>
      <c r="IGX36" s="52"/>
      <c r="IGY36" s="52"/>
      <c r="IGZ36" s="52"/>
      <c r="IHA36" s="52"/>
      <c r="IHB36" s="52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2"/>
      <c r="IHN36" s="52"/>
      <c r="IHO36" s="52"/>
      <c r="IHP36" s="52"/>
      <c r="IHQ36" s="52"/>
      <c r="IHR36" s="52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2"/>
      <c r="IID36" s="52"/>
      <c r="IIE36" s="52"/>
      <c r="IIF36" s="52"/>
      <c r="IIG36" s="52"/>
      <c r="IIH36" s="52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2"/>
      <c r="IIT36" s="52"/>
      <c r="IIU36" s="52"/>
      <c r="IIV36" s="52"/>
      <c r="IIW36" s="52"/>
      <c r="IIX36" s="52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2"/>
      <c r="IJJ36" s="52"/>
      <c r="IJK36" s="52"/>
      <c r="IJL36" s="52"/>
      <c r="IJM36" s="52"/>
      <c r="IJN36" s="52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2"/>
      <c r="IJZ36" s="52"/>
      <c r="IKA36" s="52"/>
      <c r="IKB36" s="52"/>
      <c r="IKC36" s="52"/>
      <c r="IKD36" s="52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2"/>
      <c r="IKP36" s="52"/>
      <c r="IKQ36" s="52"/>
      <c r="IKR36" s="52"/>
      <c r="IKS36" s="52"/>
      <c r="IKT36" s="52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2"/>
      <c r="ILF36" s="52"/>
      <c r="ILG36" s="52"/>
      <c r="ILH36" s="52"/>
      <c r="ILI36" s="52"/>
      <c r="ILJ36" s="52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2"/>
      <c r="ILV36" s="52"/>
      <c r="ILW36" s="52"/>
      <c r="ILX36" s="52"/>
      <c r="ILY36" s="52"/>
      <c r="ILZ36" s="52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2"/>
      <c r="IML36" s="52"/>
      <c r="IMM36" s="52"/>
      <c r="IMN36" s="52"/>
      <c r="IMO36" s="52"/>
      <c r="IMP36" s="52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2"/>
      <c r="INB36" s="52"/>
      <c r="INC36" s="52"/>
      <c r="IND36" s="52"/>
      <c r="INE36" s="52"/>
      <c r="INF36" s="52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2"/>
      <c r="INR36" s="52"/>
      <c r="INS36" s="52"/>
      <c r="INT36" s="52"/>
      <c r="INU36" s="52"/>
      <c r="INV36" s="52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2"/>
      <c r="IOH36" s="52"/>
      <c r="IOI36" s="52"/>
      <c r="IOJ36" s="52"/>
      <c r="IOK36" s="52"/>
      <c r="IOL36" s="52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2"/>
      <c r="IOX36" s="52"/>
      <c r="IOY36" s="52"/>
      <c r="IOZ36" s="52"/>
      <c r="IPA36" s="52"/>
      <c r="IPB36" s="52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2"/>
      <c r="IPN36" s="52"/>
      <c r="IPO36" s="52"/>
      <c r="IPP36" s="52"/>
      <c r="IPQ36" s="52"/>
      <c r="IPR36" s="52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2"/>
      <c r="IQD36" s="52"/>
      <c r="IQE36" s="52"/>
      <c r="IQF36" s="52"/>
      <c r="IQG36" s="52"/>
      <c r="IQH36" s="52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2"/>
      <c r="IQT36" s="52"/>
      <c r="IQU36" s="52"/>
      <c r="IQV36" s="52"/>
      <c r="IQW36" s="52"/>
      <c r="IQX36" s="52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2"/>
      <c r="IRJ36" s="52"/>
      <c r="IRK36" s="52"/>
      <c r="IRL36" s="52"/>
      <c r="IRM36" s="52"/>
      <c r="IRN36" s="52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2"/>
      <c r="IRZ36" s="52"/>
      <c r="ISA36" s="52"/>
      <c r="ISB36" s="52"/>
      <c r="ISC36" s="52"/>
      <c r="ISD36" s="52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2"/>
      <c r="ISP36" s="52"/>
      <c r="ISQ36" s="52"/>
      <c r="ISR36" s="52"/>
      <c r="ISS36" s="52"/>
      <c r="IST36" s="52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2"/>
      <c r="ITF36" s="52"/>
      <c r="ITG36" s="52"/>
      <c r="ITH36" s="52"/>
      <c r="ITI36" s="52"/>
      <c r="ITJ36" s="52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2"/>
      <c r="ITV36" s="52"/>
      <c r="ITW36" s="52"/>
      <c r="ITX36" s="52"/>
      <c r="ITY36" s="52"/>
      <c r="ITZ36" s="52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2"/>
      <c r="IUL36" s="52"/>
      <c r="IUM36" s="52"/>
      <c r="IUN36" s="52"/>
      <c r="IUO36" s="52"/>
      <c r="IUP36" s="52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2"/>
      <c r="IVB36" s="52"/>
      <c r="IVC36" s="52"/>
      <c r="IVD36" s="52"/>
      <c r="IVE36" s="52"/>
      <c r="IVF36" s="52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2"/>
      <c r="IVR36" s="52"/>
      <c r="IVS36" s="52"/>
      <c r="IVT36" s="52"/>
      <c r="IVU36" s="52"/>
      <c r="IVV36" s="52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2"/>
      <c r="IWH36" s="52"/>
      <c r="IWI36" s="52"/>
      <c r="IWJ36" s="52"/>
      <c r="IWK36" s="52"/>
      <c r="IWL36" s="52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2"/>
      <c r="IWX36" s="52"/>
      <c r="IWY36" s="52"/>
      <c r="IWZ36" s="52"/>
      <c r="IXA36" s="52"/>
      <c r="IXB36" s="52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2"/>
      <c r="IXN36" s="52"/>
      <c r="IXO36" s="52"/>
      <c r="IXP36" s="52"/>
      <c r="IXQ36" s="52"/>
      <c r="IXR36" s="52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2"/>
      <c r="IYD36" s="52"/>
      <c r="IYE36" s="52"/>
      <c r="IYF36" s="52"/>
      <c r="IYG36" s="52"/>
      <c r="IYH36" s="52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2"/>
      <c r="IYT36" s="52"/>
      <c r="IYU36" s="52"/>
      <c r="IYV36" s="52"/>
      <c r="IYW36" s="52"/>
      <c r="IYX36" s="52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2"/>
      <c r="IZJ36" s="52"/>
      <c r="IZK36" s="52"/>
      <c r="IZL36" s="52"/>
      <c r="IZM36" s="52"/>
      <c r="IZN36" s="52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2"/>
      <c r="IZZ36" s="52"/>
      <c r="JAA36" s="52"/>
      <c r="JAB36" s="52"/>
      <c r="JAC36" s="52"/>
      <c r="JAD36" s="52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2"/>
      <c r="JAP36" s="52"/>
      <c r="JAQ36" s="52"/>
      <c r="JAR36" s="52"/>
      <c r="JAS36" s="52"/>
      <c r="JAT36" s="52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2"/>
      <c r="JBF36" s="52"/>
      <c r="JBG36" s="52"/>
      <c r="JBH36" s="52"/>
      <c r="JBI36" s="52"/>
      <c r="JBJ36" s="52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2"/>
      <c r="JBV36" s="52"/>
      <c r="JBW36" s="52"/>
      <c r="JBX36" s="52"/>
      <c r="JBY36" s="52"/>
      <c r="JBZ36" s="52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2"/>
      <c r="JCL36" s="52"/>
      <c r="JCM36" s="52"/>
      <c r="JCN36" s="52"/>
      <c r="JCO36" s="52"/>
      <c r="JCP36" s="52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2"/>
      <c r="JDB36" s="52"/>
      <c r="JDC36" s="52"/>
      <c r="JDD36" s="52"/>
      <c r="JDE36" s="52"/>
      <c r="JDF36" s="52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2"/>
      <c r="JDR36" s="52"/>
      <c r="JDS36" s="52"/>
      <c r="JDT36" s="52"/>
      <c r="JDU36" s="52"/>
      <c r="JDV36" s="52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2"/>
      <c r="JEH36" s="52"/>
      <c r="JEI36" s="52"/>
      <c r="JEJ36" s="52"/>
      <c r="JEK36" s="52"/>
      <c r="JEL36" s="52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2"/>
      <c r="JEX36" s="52"/>
      <c r="JEY36" s="52"/>
      <c r="JEZ36" s="52"/>
      <c r="JFA36" s="52"/>
      <c r="JFB36" s="52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2"/>
      <c r="JFN36" s="52"/>
      <c r="JFO36" s="52"/>
      <c r="JFP36" s="52"/>
      <c r="JFQ36" s="52"/>
      <c r="JFR36" s="52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2"/>
      <c r="JGD36" s="52"/>
      <c r="JGE36" s="52"/>
      <c r="JGF36" s="52"/>
      <c r="JGG36" s="52"/>
      <c r="JGH36" s="52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2"/>
      <c r="JGT36" s="52"/>
      <c r="JGU36" s="52"/>
      <c r="JGV36" s="52"/>
      <c r="JGW36" s="52"/>
      <c r="JGX36" s="52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2"/>
      <c r="JHJ36" s="52"/>
      <c r="JHK36" s="52"/>
      <c r="JHL36" s="52"/>
      <c r="JHM36" s="52"/>
      <c r="JHN36" s="52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2"/>
      <c r="JHZ36" s="52"/>
      <c r="JIA36" s="52"/>
      <c r="JIB36" s="52"/>
      <c r="JIC36" s="52"/>
      <c r="JID36" s="52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2"/>
      <c r="JIP36" s="52"/>
      <c r="JIQ36" s="52"/>
      <c r="JIR36" s="52"/>
      <c r="JIS36" s="52"/>
      <c r="JIT36" s="52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2"/>
      <c r="JJF36" s="52"/>
      <c r="JJG36" s="52"/>
      <c r="JJH36" s="52"/>
      <c r="JJI36" s="52"/>
      <c r="JJJ36" s="52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2"/>
      <c r="JJV36" s="52"/>
      <c r="JJW36" s="52"/>
      <c r="JJX36" s="52"/>
      <c r="JJY36" s="52"/>
      <c r="JJZ36" s="52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2"/>
      <c r="JKL36" s="52"/>
      <c r="JKM36" s="52"/>
      <c r="JKN36" s="52"/>
      <c r="JKO36" s="52"/>
      <c r="JKP36" s="52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2"/>
      <c r="JLB36" s="52"/>
      <c r="JLC36" s="52"/>
      <c r="JLD36" s="52"/>
      <c r="JLE36" s="52"/>
      <c r="JLF36" s="52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2"/>
      <c r="JLR36" s="52"/>
      <c r="JLS36" s="52"/>
      <c r="JLT36" s="52"/>
      <c r="JLU36" s="52"/>
      <c r="JLV36" s="52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2"/>
      <c r="JMH36" s="52"/>
      <c r="JMI36" s="52"/>
      <c r="JMJ36" s="52"/>
      <c r="JMK36" s="52"/>
      <c r="JML36" s="52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2"/>
      <c r="JMX36" s="52"/>
      <c r="JMY36" s="52"/>
      <c r="JMZ36" s="52"/>
      <c r="JNA36" s="52"/>
      <c r="JNB36" s="52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2"/>
      <c r="JNN36" s="52"/>
      <c r="JNO36" s="52"/>
      <c r="JNP36" s="52"/>
      <c r="JNQ36" s="52"/>
      <c r="JNR36" s="52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2"/>
      <c r="JOD36" s="52"/>
      <c r="JOE36" s="52"/>
      <c r="JOF36" s="52"/>
      <c r="JOG36" s="52"/>
      <c r="JOH36" s="52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2"/>
      <c r="JOT36" s="52"/>
      <c r="JOU36" s="52"/>
      <c r="JOV36" s="52"/>
      <c r="JOW36" s="52"/>
      <c r="JOX36" s="52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2"/>
      <c r="JPJ36" s="52"/>
      <c r="JPK36" s="52"/>
      <c r="JPL36" s="52"/>
      <c r="JPM36" s="52"/>
      <c r="JPN36" s="52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2"/>
      <c r="JPZ36" s="52"/>
      <c r="JQA36" s="52"/>
      <c r="JQB36" s="52"/>
      <c r="JQC36" s="52"/>
      <c r="JQD36" s="52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2"/>
      <c r="JQP36" s="52"/>
      <c r="JQQ36" s="52"/>
      <c r="JQR36" s="52"/>
      <c r="JQS36" s="52"/>
      <c r="JQT36" s="52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2"/>
      <c r="JRF36" s="52"/>
      <c r="JRG36" s="52"/>
      <c r="JRH36" s="52"/>
      <c r="JRI36" s="52"/>
      <c r="JRJ36" s="52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2"/>
      <c r="JRV36" s="52"/>
      <c r="JRW36" s="52"/>
      <c r="JRX36" s="52"/>
      <c r="JRY36" s="52"/>
      <c r="JRZ36" s="52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2"/>
      <c r="JSL36" s="52"/>
      <c r="JSM36" s="52"/>
      <c r="JSN36" s="52"/>
      <c r="JSO36" s="52"/>
      <c r="JSP36" s="52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2"/>
      <c r="JTB36" s="52"/>
      <c r="JTC36" s="52"/>
      <c r="JTD36" s="52"/>
      <c r="JTE36" s="52"/>
      <c r="JTF36" s="52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2"/>
      <c r="JTR36" s="52"/>
      <c r="JTS36" s="52"/>
      <c r="JTT36" s="52"/>
      <c r="JTU36" s="52"/>
      <c r="JTV36" s="52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2"/>
      <c r="JUH36" s="52"/>
      <c r="JUI36" s="52"/>
      <c r="JUJ36" s="52"/>
      <c r="JUK36" s="52"/>
      <c r="JUL36" s="52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2"/>
      <c r="JUX36" s="52"/>
      <c r="JUY36" s="52"/>
      <c r="JUZ36" s="52"/>
      <c r="JVA36" s="52"/>
      <c r="JVB36" s="52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2"/>
      <c r="JVN36" s="52"/>
      <c r="JVO36" s="52"/>
      <c r="JVP36" s="52"/>
      <c r="JVQ36" s="52"/>
      <c r="JVR36" s="52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2"/>
      <c r="JWD36" s="52"/>
      <c r="JWE36" s="52"/>
      <c r="JWF36" s="52"/>
      <c r="JWG36" s="52"/>
      <c r="JWH36" s="52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2"/>
      <c r="JWT36" s="52"/>
      <c r="JWU36" s="52"/>
      <c r="JWV36" s="52"/>
      <c r="JWW36" s="52"/>
      <c r="JWX36" s="52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2"/>
      <c r="JXJ36" s="52"/>
      <c r="JXK36" s="52"/>
      <c r="JXL36" s="52"/>
      <c r="JXM36" s="52"/>
      <c r="JXN36" s="52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2"/>
      <c r="JXZ36" s="52"/>
      <c r="JYA36" s="52"/>
      <c r="JYB36" s="52"/>
      <c r="JYC36" s="52"/>
      <c r="JYD36" s="52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2"/>
      <c r="JYP36" s="52"/>
      <c r="JYQ36" s="52"/>
      <c r="JYR36" s="52"/>
      <c r="JYS36" s="52"/>
      <c r="JYT36" s="52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2"/>
      <c r="JZF36" s="52"/>
      <c r="JZG36" s="52"/>
      <c r="JZH36" s="52"/>
      <c r="JZI36" s="52"/>
      <c r="JZJ36" s="52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2"/>
      <c r="JZV36" s="52"/>
      <c r="JZW36" s="52"/>
      <c r="JZX36" s="52"/>
      <c r="JZY36" s="52"/>
      <c r="JZZ36" s="52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2"/>
      <c r="KAL36" s="52"/>
      <c r="KAM36" s="52"/>
      <c r="KAN36" s="52"/>
      <c r="KAO36" s="52"/>
      <c r="KAP36" s="52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2"/>
      <c r="KBB36" s="52"/>
      <c r="KBC36" s="52"/>
      <c r="KBD36" s="52"/>
      <c r="KBE36" s="52"/>
      <c r="KBF36" s="52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2"/>
      <c r="KBR36" s="52"/>
      <c r="KBS36" s="52"/>
      <c r="KBT36" s="52"/>
      <c r="KBU36" s="52"/>
      <c r="KBV36" s="52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2"/>
      <c r="KCH36" s="52"/>
      <c r="KCI36" s="52"/>
      <c r="KCJ36" s="52"/>
      <c r="KCK36" s="52"/>
      <c r="KCL36" s="52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2"/>
      <c r="KCX36" s="52"/>
      <c r="KCY36" s="52"/>
      <c r="KCZ36" s="52"/>
      <c r="KDA36" s="52"/>
      <c r="KDB36" s="52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2"/>
      <c r="KDN36" s="52"/>
      <c r="KDO36" s="52"/>
      <c r="KDP36" s="52"/>
      <c r="KDQ36" s="52"/>
      <c r="KDR36" s="52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2"/>
      <c r="KED36" s="52"/>
      <c r="KEE36" s="52"/>
      <c r="KEF36" s="52"/>
      <c r="KEG36" s="52"/>
      <c r="KEH36" s="52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2"/>
      <c r="KET36" s="52"/>
      <c r="KEU36" s="52"/>
      <c r="KEV36" s="52"/>
      <c r="KEW36" s="52"/>
      <c r="KEX36" s="52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2"/>
      <c r="KFJ36" s="52"/>
      <c r="KFK36" s="52"/>
      <c r="KFL36" s="52"/>
      <c r="KFM36" s="52"/>
      <c r="KFN36" s="52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2"/>
      <c r="KFZ36" s="52"/>
      <c r="KGA36" s="52"/>
      <c r="KGB36" s="52"/>
      <c r="KGC36" s="52"/>
      <c r="KGD36" s="52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2"/>
      <c r="KGP36" s="52"/>
      <c r="KGQ36" s="52"/>
      <c r="KGR36" s="52"/>
      <c r="KGS36" s="52"/>
      <c r="KGT36" s="52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2"/>
      <c r="KHF36" s="52"/>
      <c r="KHG36" s="52"/>
      <c r="KHH36" s="52"/>
      <c r="KHI36" s="52"/>
      <c r="KHJ36" s="52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2"/>
      <c r="KHV36" s="52"/>
      <c r="KHW36" s="52"/>
      <c r="KHX36" s="52"/>
      <c r="KHY36" s="52"/>
      <c r="KHZ36" s="52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2"/>
      <c r="KIL36" s="52"/>
      <c r="KIM36" s="52"/>
      <c r="KIN36" s="52"/>
      <c r="KIO36" s="52"/>
      <c r="KIP36" s="52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2"/>
      <c r="KJB36" s="52"/>
      <c r="KJC36" s="52"/>
      <c r="KJD36" s="52"/>
      <c r="KJE36" s="52"/>
      <c r="KJF36" s="52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2"/>
      <c r="KJR36" s="52"/>
      <c r="KJS36" s="52"/>
      <c r="KJT36" s="52"/>
      <c r="KJU36" s="52"/>
      <c r="KJV36" s="52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2"/>
      <c r="KKH36" s="52"/>
      <c r="KKI36" s="52"/>
      <c r="KKJ36" s="52"/>
      <c r="KKK36" s="52"/>
      <c r="KKL36" s="52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2"/>
      <c r="KKX36" s="52"/>
      <c r="KKY36" s="52"/>
      <c r="KKZ36" s="52"/>
      <c r="KLA36" s="52"/>
      <c r="KLB36" s="52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2"/>
      <c r="KLN36" s="52"/>
      <c r="KLO36" s="52"/>
      <c r="KLP36" s="52"/>
      <c r="KLQ36" s="52"/>
      <c r="KLR36" s="52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2"/>
      <c r="KMD36" s="52"/>
      <c r="KME36" s="52"/>
      <c r="KMF36" s="52"/>
      <c r="KMG36" s="52"/>
      <c r="KMH36" s="52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2"/>
      <c r="KMT36" s="52"/>
      <c r="KMU36" s="52"/>
      <c r="KMV36" s="52"/>
      <c r="KMW36" s="52"/>
      <c r="KMX36" s="52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2"/>
      <c r="KNJ36" s="52"/>
      <c r="KNK36" s="52"/>
      <c r="KNL36" s="52"/>
      <c r="KNM36" s="52"/>
      <c r="KNN36" s="52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2"/>
      <c r="KNZ36" s="52"/>
      <c r="KOA36" s="52"/>
      <c r="KOB36" s="52"/>
      <c r="KOC36" s="52"/>
      <c r="KOD36" s="52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2"/>
      <c r="KOP36" s="52"/>
      <c r="KOQ36" s="52"/>
      <c r="KOR36" s="52"/>
      <c r="KOS36" s="52"/>
      <c r="KOT36" s="52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2"/>
      <c r="KPF36" s="52"/>
      <c r="KPG36" s="52"/>
      <c r="KPH36" s="52"/>
      <c r="KPI36" s="52"/>
      <c r="KPJ36" s="52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2"/>
      <c r="KPV36" s="52"/>
      <c r="KPW36" s="52"/>
      <c r="KPX36" s="52"/>
      <c r="KPY36" s="52"/>
      <c r="KPZ36" s="52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2"/>
      <c r="KQL36" s="52"/>
      <c r="KQM36" s="52"/>
      <c r="KQN36" s="52"/>
      <c r="KQO36" s="52"/>
      <c r="KQP36" s="52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2"/>
      <c r="KRB36" s="52"/>
      <c r="KRC36" s="52"/>
      <c r="KRD36" s="52"/>
      <c r="KRE36" s="52"/>
      <c r="KRF36" s="52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2"/>
      <c r="KRR36" s="52"/>
      <c r="KRS36" s="52"/>
      <c r="KRT36" s="52"/>
      <c r="KRU36" s="52"/>
      <c r="KRV36" s="52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2"/>
      <c r="KSH36" s="52"/>
      <c r="KSI36" s="52"/>
      <c r="KSJ36" s="52"/>
      <c r="KSK36" s="52"/>
      <c r="KSL36" s="52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2"/>
      <c r="KSX36" s="52"/>
      <c r="KSY36" s="52"/>
      <c r="KSZ36" s="52"/>
      <c r="KTA36" s="52"/>
      <c r="KTB36" s="52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2"/>
      <c r="KTN36" s="52"/>
      <c r="KTO36" s="52"/>
      <c r="KTP36" s="52"/>
      <c r="KTQ36" s="52"/>
      <c r="KTR36" s="52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2"/>
      <c r="KUD36" s="52"/>
      <c r="KUE36" s="52"/>
      <c r="KUF36" s="52"/>
      <c r="KUG36" s="52"/>
      <c r="KUH36" s="52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2"/>
      <c r="KUT36" s="52"/>
      <c r="KUU36" s="52"/>
      <c r="KUV36" s="52"/>
      <c r="KUW36" s="52"/>
      <c r="KUX36" s="52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2"/>
      <c r="KVJ36" s="52"/>
      <c r="KVK36" s="52"/>
      <c r="KVL36" s="52"/>
      <c r="KVM36" s="52"/>
      <c r="KVN36" s="52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2"/>
      <c r="KVZ36" s="52"/>
      <c r="KWA36" s="52"/>
      <c r="KWB36" s="52"/>
      <c r="KWC36" s="52"/>
      <c r="KWD36" s="52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2"/>
      <c r="KWP36" s="52"/>
      <c r="KWQ36" s="52"/>
      <c r="KWR36" s="52"/>
      <c r="KWS36" s="52"/>
      <c r="KWT36" s="52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2"/>
      <c r="KXF36" s="52"/>
      <c r="KXG36" s="52"/>
      <c r="KXH36" s="52"/>
      <c r="KXI36" s="52"/>
      <c r="KXJ36" s="52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2"/>
      <c r="KXV36" s="52"/>
      <c r="KXW36" s="52"/>
      <c r="KXX36" s="52"/>
      <c r="KXY36" s="52"/>
      <c r="KXZ36" s="52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2"/>
      <c r="KYL36" s="52"/>
      <c r="KYM36" s="52"/>
      <c r="KYN36" s="52"/>
      <c r="KYO36" s="52"/>
      <c r="KYP36" s="52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2"/>
      <c r="KZB36" s="52"/>
      <c r="KZC36" s="52"/>
      <c r="KZD36" s="52"/>
      <c r="KZE36" s="52"/>
      <c r="KZF36" s="52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2"/>
      <c r="KZR36" s="52"/>
      <c r="KZS36" s="52"/>
      <c r="KZT36" s="52"/>
      <c r="KZU36" s="52"/>
      <c r="KZV36" s="52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2"/>
      <c r="LAH36" s="52"/>
      <c r="LAI36" s="52"/>
      <c r="LAJ36" s="52"/>
      <c r="LAK36" s="52"/>
      <c r="LAL36" s="52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2"/>
      <c r="LAX36" s="52"/>
      <c r="LAY36" s="52"/>
      <c r="LAZ36" s="52"/>
      <c r="LBA36" s="52"/>
      <c r="LBB36" s="52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2"/>
      <c r="LBN36" s="52"/>
      <c r="LBO36" s="52"/>
      <c r="LBP36" s="52"/>
      <c r="LBQ36" s="52"/>
      <c r="LBR36" s="52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2"/>
      <c r="LCD36" s="52"/>
      <c r="LCE36" s="52"/>
      <c r="LCF36" s="52"/>
      <c r="LCG36" s="52"/>
      <c r="LCH36" s="52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2"/>
      <c r="LCT36" s="52"/>
      <c r="LCU36" s="52"/>
      <c r="LCV36" s="52"/>
      <c r="LCW36" s="52"/>
      <c r="LCX36" s="52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2"/>
      <c r="LDJ36" s="52"/>
      <c r="LDK36" s="52"/>
      <c r="LDL36" s="52"/>
      <c r="LDM36" s="52"/>
      <c r="LDN36" s="52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2"/>
      <c r="LDZ36" s="52"/>
      <c r="LEA36" s="52"/>
      <c r="LEB36" s="52"/>
      <c r="LEC36" s="52"/>
      <c r="LED36" s="52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2"/>
      <c r="LEP36" s="52"/>
      <c r="LEQ36" s="52"/>
      <c r="LER36" s="52"/>
      <c r="LES36" s="52"/>
      <c r="LET36" s="52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2"/>
      <c r="LFF36" s="52"/>
      <c r="LFG36" s="52"/>
      <c r="LFH36" s="52"/>
      <c r="LFI36" s="52"/>
      <c r="LFJ36" s="52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2"/>
      <c r="LFV36" s="52"/>
      <c r="LFW36" s="52"/>
      <c r="LFX36" s="52"/>
      <c r="LFY36" s="52"/>
      <c r="LFZ36" s="52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2"/>
      <c r="LGL36" s="52"/>
      <c r="LGM36" s="52"/>
      <c r="LGN36" s="52"/>
      <c r="LGO36" s="52"/>
      <c r="LGP36" s="52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2"/>
      <c r="LHB36" s="52"/>
      <c r="LHC36" s="52"/>
      <c r="LHD36" s="52"/>
      <c r="LHE36" s="52"/>
      <c r="LHF36" s="52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2"/>
      <c r="LHR36" s="52"/>
      <c r="LHS36" s="52"/>
      <c r="LHT36" s="52"/>
      <c r="LHU36" s="52"/>
      <c r="LHV36" s="52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2"/>
      <c r="LIH36" s="52"/>
      <c r="LII36" s="52"/>
      <c r="LIJ36" s="52"/>
      <c r="LIK36" s="52"/>
      <c r="LIL36" s="52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2"/>
      <c r="LIX36" s="52"/>
      <c r="LIY36" s="52"/>
      <c r="LIZ36" s="52"/>
      <c r="LJA36" s="52"/>
      <c r="LJB36" s="52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2"/>
      <c r="LJN36" s="52"/>
      <c r="LJO36" s="52"/>
      <c r="LJP36" s="52"/>
      <c r="LJQ36" s="52"/>
      <c r="LJR36" s="52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2"/>
      <c r="LKD36" s="52"/>
      <c r="LKE36" s="52"/>
      <c r="LKF36" s="52"/>
      <c r="LKG36" s="52"/>
      <c r="LKH36" s="52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2"/>
      <c r="LKT36" s="52"/>
      <c r="LKU36" s="52"/>
      <c r="LKV36" s="52"/>
      <c r="LKW36" s="52"/>
      <c r="LKX36" s="52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2"/>
      <c r="LLJ36" s="52"/>
      <c r="LLK36" s="52"/>
      <c r="LLL36" s="52"/>
      <c r="LLM36" s="52"/>
      <c r="LLN36" s="52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2"/>
      <c r="LLZ36" s="52"/>
      <c r="LMA36" s="52"/>
      <c r="LMB36" s="52"/>
      <c r="LMC36" s="52"/>
      <c r="LMD36" s="52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2"/>
      <c r="LMP36" s="52"/>
      <c r="LMQ36" s="52"/>
      <c r="LMR36" s="52"/>
      <c r="LMS36" s="52"/>
      <c r="LMT36" s="52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2"/>
      <c r="LNF36" s="52"/>
      <c r="LNG36" s="52"/>
      <c r="LNH36" s="52"/>
      <c r="LNI36" s="52"/>
      <c r="LNJ36" s="52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2"/>
      <c r="LNV36" s="52"/>
      <c r="LNW36" s="52"/>
      <c r="LNX36" s="52"/>
      <c r="LNY36" s="52"/>
      <c r="LNZ36" s="52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2"/>
      <c r="LOL36" s="52"/>
      <c r="LOM36" s="52"/>
      <c r="LON36" s="52"/>
      <c r="LOO36" s="52"/>
      <c r="LOP36" s="52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2"/>
      <c r="LPB36" s="52"/>
      <c r="LPC36" s="52"/>
      <c r="LPD36" s="52"/>
      <c r="LPE36" s="52"/>
      <c r="LPF36" s="52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2"/>
      <c r="LPR36" s="52"/>
      <c r="LPS36" s="52"/>
      <c r="LPT36" s="52"/>
      <c r="LPU36" s="52"/>
      <c r="LPV36" s="52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2"/>
      <c r="LQH36" s="52"/>
      <c r="LQI36" s="52"/>
      <c r="LQJ36" s="52"/>
      <c r="LQK36" s="52"/>
      <c r="LQL36" s="52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2"/>
      <c r="LQX36" s="52"/>
      <c r="LQY36" s="52"/>
      <c r="LQZ36" s="52"/>
      <c r="LRA36" s="52"/>
      <c r="LRB36" s="52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2"/>
      <c r="LRN36" s="52"/>
      <c r="LRO36" s="52"/>
      <c r="LRP36" s="52"/>
      <c r="LRQ36" s="52"/>
      <c r="LRR36" s="52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2"/>
      <c r="LSD36" s="52"/>
      <c r="LSE36" s="52"/>
      <c r="LSF36" s="52"/>
      <c r="LSG36" s="52"/>
      <c r="LSH36" s="52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2"/>
      <c r="LST36" s="52"/>
      <c r="LSU36" s="52"/>
      <c r="LSV36" s="52"/>
      <c r="LSW36" s="52"/>
      <c r="LSX36" s="52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2"/>
      <c r="LTJ36" s="52"/>
      <c r="LTK36" s="52"/>
      <c r="LTL36" s="52"/>
      <c r="LTM36" s="52"/>
      <c r="LTN36" s="52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2"/>
      <c r="LTZ36" s="52"/>
      <c r="LUA36" s="52"/>
      <c r="LUB36" s="52"/>
      <c r="LUC36" s="52"/>
      <c r="LUD36" s="52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2"/>
      <c r="LUP36" s="52"/>
      <c r="LUQ36" s="52"/>
      <c r="LUR36" s="52"/>
      <c r="LUS36" s="52"/>
      <c r="LUT36" s="52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2"/>
      <c r="LVF36" s="52"/>
      <c r="LVG36" s="52"/>
      <c r="LVH36" s="52"/>
      <c r="LVI36" s="52"/>
      <c r="LVJ36" s="52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2"/>
      <c r="LVV36" s="52"/>
      <c r="LVW36" s="52"/>
      <c r="LVX36" s="52"/>
      <c r="LVY36" s="52"/>
      <c r="LVZ36" s="52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2"/>
      <c r="LWL36" s="52"/>
      <c r="LWM36" s="52"/>
      <c r="LWN36" s="52"/>
      <c r="LWO36" s="52"/>
      <c r="LWP36" s="52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2"/>
      <c r="LXB36" s="52"/>
      <c r="LXC36" s="52"/>
      <c r="LXD36" s="52"/>
      <c r="LXE36" s="52"/>
      <c r="LXF36" s="52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2"/>
      <c r="LXR36" s="52"/>
      <c r="LXS36" s="52"/>
      <c r="LXT36" s="52"/>
      <c r="LXU36" s="52"/>
      <c r="LXV36" s="52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2"/>
      <c r="LYH36" s="52"/>
      <c r="LYI36" s="52"/>
      <c r="LYJ36" s="52"/>
      <c r="LYK36" s="52"/>
      <c r="LYL36" s="52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2"/>
      <c r="LYX36" s="52"/>
      <c r="LYY36" s="52"/>
      <c r="LYZ36" s="52"/>
      <c r="LZA36" s="52"/>
      <c r="LZB36" s="52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2"/>
      <c r="LZN36" s="52"/>
      <c r="LZO36" s="52"/>
      <c r="LZP36" s="52"/>
      <c r="LZQ36" s="52"/>
      <c r="LZR36" s="52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2"/>
      <c r="MAD36" s="52"/>
      <c r="MAE36" s="52"/>
      <c r="MAF36" s="52"/>
      <c r="MAG36" s="52"/>
      <c r="MAH36" s="52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2"/>
      <c r="MAT36" s="52"/>
      <c r="MAU36" s="52"/>
      <c r="MAV36" s="52"/>
      <c r="MAW36" s="52"/>
      <c r="MAX36" s="52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2"/>
      <c r="MBJ36" s="52"/>
      <c r="MBK36" s="52"/>
      <c r="MBL36" s="52"/>
      <c r="MBM36" s="52"/>
      <c r="MBN36" s="52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2"/>
      <c r="MBZ36" s="52"/>
      <c r="MCA36" s="52"/>
      <c r="MCB36" s="52"/>
      <c r="MCC36" s="52"/>
      <c r="MCD36" s="52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2"/>
      <c r="MCP36" s="52"/>
      <c r="MCQ36" s="52"/>
      <c r="MCR36" s="52"/>
      <c r="MCS36" s="52"/>
      <c r="MCT36" s="52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2"/>
      <c r="MDF36" s="52"/>
      <c r="MDG36" s="52"/>
      <c r="MDH36" s="52"/>
      <c r="MDI36" s="52"/>
      <c r="MDJ36" s="52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2"/>
      <c r="MDV36" s="52"/>
      <c r="MDW36" s="52"/>
      <c r="MDX36" s="52"/>
      <c r="MDY36" s="52"/>
      <c r="MDZ36" s="52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2"/>
      <c r="MEL36" s="52"/>
      <c r="MEM36" s="52"/>
      <c r="MEN36" s="52"/>
      <c r="MEO36" s="52"/>
      <c r="MEP36" s="52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2"/>
      <c r="MFB36" s="52"/>
      <c r="MFC36" s="52"/>
      <c r="MFD36" s="52"/>
      <c r="MFE36" s="52"/>
      <c r="MFF36" s="52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2"/>
      <c r="MFR36" s="52"/>
      <c r="MFS36" s="52"/>
      <c r="MFT36" s="52"/>
      <c r="MFU36" s="52"/>
      <c r="MFV36" s="52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2"/>
      <c r="MGH36" s="52"/>
      <c r="MGI36" s="52"/>
      <c r="MGJ36" s="52"/>
      <c r="MGK36" s="52"/>
      <c r="MGL36" s="52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2"/>
      <c r="MGX36" s="52"/>
      <c r="MGY36" s="52"/>
      <c r="MGZ36" s="52"/>
      <c r="MHA36" s="52"/>
      <c r="MHB36" s="52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2"/>
      <c r="MHN36" s="52"/>
      <c r="MHO36" s="52"/>
      <c r="MHP36" s="52"/>
      <c r="MHQ36" s="52"/>
      <c r="MHR36" s="52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2"/>
      <c r="MID36" s="52"/>
      <c r="MIE36" s="52"/>
      <c r="MIF36" s="52"/>
      <c r="MIG36" s="52"/>
      <c r="MIH36" s="52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2"/>
      <c r="MIT36" s="52"/>
      <c r="MIU36" s="52"/>
      <c r="MIV36" s="52"/>
      <c r="MIW36" s="52"/>
      <c r="MIX36" s="52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2"/>
      <c r="MJJ36" s="52"/>
      <c r="MJK36" s="52"/>
      <c r="MJL36" s="52"/>
      <c r="MJM36" s="52"/>
      <c r="MJN36" s="52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2"/>
      <c r="MJZ36" s="52"/>
      <c r="MKA36" s="52"/>
      <c r="MKB36" s="52"/>
      <c r="MKC36" s="52"/>
      <c r="MKD36" s="52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2"/>
      <c r="MKP36" s="52"/>
      <c r="MKQ36" s="52"/>
      <c r="MKR36" s="52"/>
      <c r="MKS36" s="52"/>
      <c r="MKT36" s="52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2"/>
      <c r="MLF36" s="52"/>
      <c r="MLG36" s="52"/>
      <c r="MLH36" s="52"/>
      <c r="MLI36" s="52"/>
      <c r="MLJ36" s="52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2"/>
      <c r="MLV36" s="52"/>
      <c r="MLW36" s="52"/>
      <c r="MLX36" s="52"/>
      <c r="MLY36" s="52"/>
      <c r="MLZ36" s="52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2"/>
      <c r="MML36" s="52"/>
      <c r="MMM36" s="52"/>
      <c r="MMN36" s="52"/>
      <c r="MMO36" s="52"/>
      <c r="MMP36" s="52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2"/>
      <c r="MNB36" s="52"/>
      <c r="MNC36" s="52"/>
      <c r="MND36" s="52"/>
      <c r="MNE36" s="52"/>
      <c r="MNF36" s="52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2"/>
      <c r="MNR36" s="52"/>
      <c r="MNS36" s="52"/>
      <c r="MNT36" s="52"/>
      <c r="MNU36" s="52"/>
      <c r="MNV36" s="52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2"/>
      <c r="MOH36" s="52"/>
      <c r="MOI36" s="52"/>
      <c r="MOJ36" s="52"/>
      <c r="MOK36" s="52"/>
      <c r="MOL36" s="52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2"/>
      <c r="MOX36" s="52"/>
      <c r="MOY36" s="52"/>
      <c r="MOZ36" s="52"/>
      <c r="MPA36" s="52"/>
      <c r="MPB36" s="52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2"/>
      <c r="MPN36" s="52"/>
      <c r="MPO36" s="52"/>
      <c r="MPP36" s="52"/>
      <c r="MPQ36" s="52"/>
      <c r="MPR36" s="52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2"/>
      <c r="MQD36" s="52"/>
      <c r="MQE36" s="52"/>
      <c r="MQF36" s="52"/>
      <c r="MQG36" s="52"/>
      <c r="MQH36" s="52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2"/>
      <c r="MQT36" s="52"/>
      <c r="MQU36" s="52"/>
      <c r="MQV36" s="52"/>
      <c r="MQW36" s="52"/>
      <c r="MQX36" s="52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2"/>
      <c r="MRJ36" s="52"/>
      <c r="MRK36" s="52"/>
      <c r="MRL36" s="52"/>
      <c r="MRM36" s="52"/>
      <c r="MRN36" s="52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2"/>
      <c r="MRZ36" s="52"/>
      <c r="MSA36" s="52"/>
      <c r="MSB36" s="52"/>
      <c r="MSC36" s="52"/>
      <c r="MSD36" s="52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2"/>
      <c r="MSP36" s="52"/>
      <c r="MSQ36" s="52"/>
      <c r="MSR36" s="52"/>
      <c r="MSS36" s="52"/>
      <c r="MST36" s="52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2"/>
      <c r="MTF36" s="52"/>
      <c r="MTG36" s="52"/>
      <c r="MTH36" s="52"/>
      <c r="MTI36" s="52"/>
      <c r="MTJ36" s="52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2"/>
      <c r="MTV36" s="52"/>
      <c r="MTW36" s="52"/>
      <c r="MTX36" s="52"/>
      <c r="MTY36" s="52"/>
      <c r="MTZ36" s="52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2"/>
      <c r="MUL36" s="52"/>
      <c r="MUM36" s="52"/>
      <c r="MUN36" s="52"/>
      <c r="MUO36" s="52"/>
      <c r="MUP36" s="52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2"/>
      <c r="MVB36" s="52"/>
      <c r="MVC36" s="52"/>
      <c r="MVD36" s="52"/>
      <c r="MVE36" s="52"/>
      <c r="MVF36" s="52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2"/>
      <c r="MVR36" s="52"/>
      <c r="MVS36" s="52"/>
      <c r="MVT36" s="52"/>
      <c r="MVU36" s="52"/>
      <c r="MVV36" s="52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2"/>
      <c r="MWH36" s="52"/>
      <c r="MWI36" s="52"/>
      <c r="MWJ36" s="52"/>
      <c r="MWK36" s="52"/>
      <c r="MWL36" s="52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2"/>
      <c r="MWX36" s="52"/>
      <c r="MWY36" s="52"/>
      <c r="MWZ36" s="52"/>
      <c r="MXA36" s="52"/>
      <c r="MXB36" s="52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2"/>
      <c r="MXN36" s="52"/>
      <c r="MXO36" s="52"/>
      <c r="MXP36" s="52"/>
      <c r="MXQ36" s="52"/>
      <c r="MXR36" s="52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2"/>
      <c r="MYD36" s="52"/>
      <c r="MYE36" s="52"/>
      <c r="MYF36" s="52"/>
      <c r="MYG36" s="52"/>
      <c r="MYH36" s="52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2"/>
      <c r="MYT36" s="52"/>
      <c r="MYU36" s="52"/>
      <c r="MYV36" s="52"/>
      <c r="MYW36" s="52"/>
      <c r="MYX36" s="52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2"/>
      <c r="MZJ36" s="52"/>
      <c r="MZK36" s="52"/>
      <c r="MZL36" s="52"/>
      <c r="MZM36" s="52"/>
      <c r="MZN36" s="52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2"/>
      <c r="MZZ36" s="52"/>
      <c r="NAA36" s="52"/>
      <c r="NAB36" s="52"/>
      <c r="NAC36" s="52"/>
      <c r="NAD36" s="52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2"/>
      <c r="NAP36" s="52"/>
      <c r="NAQ36" s="52"/>
      <c r="NAR36" s="52"/>
      <c r="NAS36" s="52"/>
      <c r="NAT36" s="52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2"/>
      <c r="NBF36" s="52"/>
      <c r="NBG36" s="52"/>
      <c r="NBH36" s="52"/>
      <c r="NBI36" s="52"/>
      <c r="NBJ36" s="52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2"/>
      <c r="NBV36" s="52"/>
      <c r="NBW36" s="52"/>
      <c r="NBX36" s="52"/>
      <c r="NBY36" s="52"/>
      <c r="NBZ36" s="52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2"/>
      <c r="NCL36" s="52"/>
      <c r="NCM36" s="52"/>
      <c r="NCN36" s="52"/>
      <c r="NCO36" s="52"/>
      <c r="NCP36" s="52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2"/>
      <c r="NDB36" s="52"/>
      <c r="NDC36" s="52"/>
      <c r="NDD36" s="52"/>
      <c r="NDE36" s="52"/>
      <c r="NDF36" s="52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2"/>
      <c r="NDR36" s="52"/>
      <c r="NDS36" s="52"/>
      <c r="NDT36" s="52"/>
      <c r="NDU36" s="52"/>
      <c r="NDV36" s="52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2"/>
      <c r="NEH36" s="52"/>
      <c r="NEI36" s="52"/>
      <c r="NEJ36" s="52"/>
      <c r="NEK36" s="52"/>
      <c r="NEL36" s="52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2"/>
      <c r="NEX36" s="52"/>
      <c r="NEY36" s="52"/>
      <c r="NEZ36" s="52"/>
      <c r="NFA36" s="52"/>
      <c r="NFB36" s="52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2"/>
      <c r="NFN36" s="52"/>
      <c r="NFO36" s="52"/>
      <c r="NFP36" s="52"/>
      <c r="NFQ36" s="52"/>
      <c r="NFR36" s="52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2"/>
      <c r="NGD36" s="52"/>
      <c r="NGE36" s="52"/>
      <c r="NGF36" s="52"/>
      <c r="NGG36" s="52"/>
      <c r="NGH36" s="52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2"/>
      <c r="NGT36" s="52"/>
      <c r="NGU36" s="52"/>
      <c r="NGV36" s="52"/>
      <c r="NGW36" s="52"/>
      <c r="NGX36" s="52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2"/>
      <c r="NHJ36" s="52"/>
      <c r="NHK36" s="52"/>
      <c r="NHL36" s="52"/>
      <c r="NHM36" s="52"/>
      <c r="NHN36" s="52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2"/>
      <c r="NHZ36" s="52"/>
      <c r="NIA36" s="52"/>
      <c r="NIB36" s="52"/>
      <c r="NIC36" s="52"/>
      <c r="NID36" s="52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2"/>
      <c r="NIP36" s="52"/>
      <c r="NIQ36" s="52"/>
      <c r="NIR36" s="52"/>
      <c r="NIS36" s="52"/>
      <c r="NIT36" s="52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2"/>
      <c r="NJF36" s="52"/>
      <c r="NJG36" s="52"/>
      <c r="NJH36" s="52"/>
      <c r="NJI36" s="52"/>
      <c r="NJJ36" s="52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2"/>
      <c r="NJV36" s="52"/>
      <c r="NJW36" s="52"/>
      <c r="NJX36" s="52"/>
      <c r="NJY36" s="52"/>
      <c r="NJZ36" s="52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2"/>
      <c r="NKL36" s="52"/>
      <c r="NKM36" s="52"/>
      <c r="NKN36" s="52"/>
      <c r="NKO36" s="52"/>
      <c r="NKP36" s="52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2"/>
      <c r="NLB36" s="52"/>
      <c r="NLC36" s="52"/>
      <c r="NLD36" s="52"/>
      <c r="NLE36" s="52"/>
      <c r="NLF36" s="52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2"/>
      <c r="NLR36" s="52"/>
      <c r="NLS36" s="52"/>
      <c r="NLT36" s="52"/>
      <c r="NLU36" s="52"/>
      <c r="NLV36" s="52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2"/>
      <c r="NMH36" s="52"/>
      <c r="NMI36" s="52"/>
      <c r="NMJ36" s="52"/>
      <c r="NMK36" s="52"/>
      <c r="NML36" s="52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2"/>
      <c r="NMX36" s="52"/>
      <c r="NMY36" s="52"/>
      <c r="NMZ36" s="52"/>
      <c r="NNA36" s="52"/>
      <c r="NNB36" s="52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2"/>
      <c r="NNN36" s="52"/>
      <c r="NNO36" s="52"/>
      <c r="NNP36" s="52"/>
      <c r="NNQ36" s="52"/>
      <c r="NNR36" s="52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2"/>
      <c r="NOD36" s="52"/>
      <c r="NOE36" s="52"/>
      <c r="NOF36" s="52"/>
      <c r="NOG36" s="52"/>
      <c r="NOH36" s="52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2"/>
      <c r="NOT36" s="52"/>
      <c r="NOU36" s="52"/>
      <c r="NOV36" s="52"/>
      <c r="NOW36" s="52"/>
      <c r="NOX36" s="52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2"/>
      <c r="NPJ36" s="52"/>
      <c r="NPK36" s="52"/>
      <c r="NPL36" s="52"/>
      <c r="NPM36" s="52"/>
      <c r="NPN36" s="52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2"/>
      <c r="NPZ36" s="52"/>
      <c r="NQA36" s="52"/>
      <c r="NQB36" s="52"/>
      <c r="NQC36" s="52"/>
      <c r="NQD36" s="52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2"/>
      <c r="NQP36" s="52"/>
      <c r="NQQ36" s="52"/>
      <c r="NQR36" s="52"/>
      <c r="NQS36" s="52"/>
      <c r="NQT36" s="52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2"/>
      <c r="NRF36" s="52"/>
      <c r="NRG36" s="52"/>
      <c r="NRH36" s="52"/>
      <c r="NRI36" s="52"/>
      <c r="NRJ36" s="52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2"/>
      <c r="NRV36" s="52"/>
      <c r="NRW36" s="52"/>
      <c r="NRX36" s="52"/>
      <c r="NRY36" s="52"/>
      <c r="NRZ36" s="52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2"/>
      <c r="NSL36" s="52"/>
      <c r="NSM36" s="52"/>
      <c r="NSN36" s="52"/>
      <c r="NSO36" s="52"/>
      <c r="NSP36" s="52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2"/>
      <c r="NTB36" s="52"/>
      <c r="NTC36" s="52"/>
      <c r="NTD36" s="52"/>
      <c r="NTE36" s="52"/>
      <c r="NTF36" s="52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2"/>
      <c r="NTR36" s="52"/>
      <c r="NTS36" s="52"/>
      <c r="NTT36" s="52"/>
      <c r="NTU36" s="52"/>
      <c r="NTV36" s="52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2"/>
      <c r="NUH36" s="52"/>
      <c r="NUI36" s="52"/>
      <c r="NUJ36" s="52"/>
      <c r="NUK36" s="52"/>
      <c r="NUL36" s="52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2"/>
      <c r="NUX36" s="52"/>
      <c r="NUY36" s="52"/>
      <c r="NUZ36" s="52"/>
      <c r="NVA36" s="52"/>
      <c r="NVB36" s="52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2"/>
      <c r="NVN36" s="52"/>
      <c r="NVO36" s="52"/>
      <c r="NVP36" s="52"/>
      <c r="NVQ36" s="52"/>
      <c r="NVR36" s="52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2"/>
      <c r="NWD36" s="52"/>
      <c r="NWE36" s="52"/>
      <c r="NWF36" s="52"/>
      <c r="NWG36" s="52"/>
      <c r="NWH36" s="52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2"/>
      <c r="NWT36" s="52"/>
      <c r="NWU36" s="52"/>
      <c r="NWV36" s="52"/>
      <c r="NWW36" s="52"/>
      <c r="NWX36" s="52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2"/>
      <c r="NXJ36" s="52"/>
      <c r="NXK36" s="52"/>
      <c r="NXL36" s="52"/>
      <c r="NXM36" s="52"/>
      <c r="NXN36" s="52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2"/>
      <c r="NXZ36" s="52"/>
      <c r="NYA36" s="52"/>
      <c r="NYB36" s="52"/>
      <c r="NYC36" s="52"/>
      <c r="NYD36" s="52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2"/>
      <c r="NYP36" s="52"/>
      <c r="NYQ36" s="52"/>
      <c r="NYR36" s="52"/>
      <c r="NYS36" s="52"/>
      <c r="NYT36" s="52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2"/>
      <c r="NZF36" s="52"/>
      <c r="NZG36" s="52"/>
      <c r="NZH36" s="52"/>
      <c r="NZI36" s="52"/>
      <c r="NZJ36" s="52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2"/>
      <c r="NZV36" s="52"/>
      <c r="NZW36" s="52"/>
      <c r="NZX36" s="52"/>
      <c r="NZY36" s="52"/>
      <c r="NZZ36" s="52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2"/>
      <c r="OAL36" s="52"/>
      <c r="OAM36" s="52"/>
      <c r="OAN36" s="52"/>
      <c r="OAO36" s="52"/>
      <c r="OAP36" s="52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2"/>
      <c r="OBB36" s="52"/>
      <c r="OBC36" s="52"/>
      <c r="OBD36" s="52"/>
      <c r="OBE36" s="52"/>
      <c r="OBF36" s="52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2"/>
      <c r="OBR36" s="52"/>
      <c r="OBS36" s="52"/>
      <c r="OBT36" s="52"/>
      <c r="OBU36" s="52"/>
      <c r="OBV36" s="52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2"/>
      <c r="OCH36" s="52"/>
      <c r="OCI36" s="52"/>
      <c r="OCJ36" s="52"/>
      <c r="OCK36" s="52"/>
      <c r="OCL36" s="52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2"/>
      <c r="OCX36" s="52"/>
      <c r="OCY36" s="52"/>
      <c r="OCZ36" s="52"/>
      <c r="ODA36" s="52"/>
      <c r="ODB36" s="52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2"/>
      <c r="ODN36" s="52"/>
      <c r="ODO36" s="52"/>
      <c r="ODP36" s="52"/>
      <c r="ODQ36" s="52"/>
      <c r="ODR36" s="52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2"/>
      <c r="OED36" s="52"/>
      <c r="OEE36" s="52"/>
      <c r="OEF36" s="52"/>
      <c r="OEG36" s="52"/>
      <c r="OEH36" s="52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2"/>
      <c r="OET36" s="52"/>
      <c r="OEU36" s="52"/>
      <c r="OEV36" s="52"/>
      <c r="OEW36" s="52"/>
      <c r="OEX36" s="52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2"/>
      <c r="OFJ36" s="52"/>
      <c r="OFK36" s="52"/>
      <c r="OFL36" s="52"/>
      <c r="OFM36" s="52"/>
      <c r="OFN36" s="52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2"/>
      <c r="OFZ36" s="52"/>
      <c r="OGA36" s="52"/>
      <c r="OGB36" s="52"/>
      <c r="OGC36" s="52"/>
      <c r="OGD36" s="52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2"/>
      <c r="OGP36" s="52"/>
      <c r="OGQ36" s="52"/>
      <c r="OGR36" s="52"/>
      <c r="OGS36" s="52"/>
      <c r="OGT36" s="52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2"/>
      <c r="OHF36" s="52"/>
      <c r="OHG36" s="52"/>
      <c r="OHH36" s="52"/>
      <c r="OHI36" s="52"/>
      <c r="OHJ36" s="52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2"/>
      <c r="OHV36" s="52"/>
      <c r="OHW36" s="52"/>
      <c r="OHX36" s="52"/>
      <c r="OHY36" s="52"/>
      <c r="OHZ36" s="52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2"/>
      <c r="OIL36" s="52"/>
      <c r="OIM36" s="52"/>
      <c r="OIN36" s="52"/>
      <c r="OIO36" s="52"/>
      <c r="OIP36" s="52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2"/>
      <c r="OJB36" s="52"/>
      <c r="OJC36" s="52"/>
      <c r="OJD36" s="52"/>
      <c r="OJE36" s="52"/>
      <c r="OJF36" s="52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2"/>
      <c r="OJR36" s="52"/>
      <c r="OJS36" s="52"/>
      <c r="OJT36" s="52"/>
      <c r="OJU36" s="52"/>
      <c r="OJV36" s="52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2"/>
      <c r="OKH36" s="52"/>
      <c r="OKI36" s="52"/>
      <c r="OKJ36" s="52"/>
      <c r="OKK36" s="52"/>
      <c r="OKL36" s="52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2"/>
      <c r="OKX36" s="52"/>
      <c r="OKY36" s="52"/>
      <c r="OKZ36" s="52"/>
      <c r="OLA36" s="52"/>
      <c r="OLB36" s="52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2"/>
      <c r="OLN36" s="52"/>
      <c r="OLO36" s="52"/>
      <c r="OLP36" s="52"/>
      <c r="OLQ36" s="52"/>
      <c r="OLR36" s="52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2"/>
      <c r="OMD36" s="52"/>
      <c r="OME36" s="52"/>
      <c r="OMF36" s="52"/>
      <c r="OMG36" s="52"/>
      <c r="OMH36" s="52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2"/>
      <c r="OMT36" s="52"/>
      <c r="OMU36" s="52"/>
      <c r="OMV36" s="52"/>
      <c r="OMW36" s="52"/>
      <c r="OMX36" s="52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2"/>
      <c r="ONJ36" s="52"/>
      <c r="ONK36" s="52"/>
      <c r="ONL36" s="52"/>
      <c r="ONM36" s="52"/>
      <c r="ONN36" s="52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2"/>
      <c r="ONZ36" s="52"/>
      <c r="OOA36" s="52"/>
      <c r="OOB36" s="52"/>
      <c r="OOC36" s="52"/>
      <c r="OOD36" s="52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2"/>
      <c r="OOP36" s="52"/>
      <c r="OOQ36" s="52"/>
      <c r="OOR36" s="52"/>
      <c r="OOS36" s="52"/>
      <c r="OOT36" s="52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2"/>
      <c r="OPF36" s="52"/>
      <c r="OPG36" s="52"/>
      <c r="OPH36" s="52"/>
      <c r="OPI36" s="52"/>
      <c r="OPJ36" s="52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2"/>
      <c r="OPV36" s="52"/>
      <c r="OPW36" s="52"/>
      <c r="OPX36" s="52"/>
      <c r="OPY36" s="52"/>
      <c r="OPZ36" s="52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2"/>
      <c r="OQL36" s="52"/>
      <c r="OQM36" s="52"/>
      <c r="OQN36" s="52"/>
      <c r="OQO36" s="52"/>
      <c r="OQP36" s="52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2"/>
      <c r="ORB36" s="52"/>
      <c r="ORC36" s="52"/>
      <c r="ORD36" s="52"/>
      <c r="ORE36" s="52"/>
      <c r="ORF36" s="52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2"/>
      <c r="ORR36" s="52"/>
      <c r="ORS36" s="52"/>
      <c r="ORT36" s="52"/>
      <c r="ORU36" s="52"/>
      <c r="ORV36" s="52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2"/>
      <c r="OSH36" s="52"/>
      <c r="OSI36" s="52"/>
      <c r="OSJ36" s="52"/>
      <c r="OSK36" s="52"/>
      <c r="OSL36" s="52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2"/>
      <c r="OSX36" s="52"/>
      <c r="OSY36" s="52"/>
      <c r="OSZ36" s="52"/>
      <c r="OTA36" s="52"/>
      <c r="OTB36" s="52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2"/>
      <c r="OTN36" s="52"/>
      <c r="OTO36" s="52"/>
      <c r="OTP36" s="52"/>
      <c r="OTQ36" s="52"/>
      <c r="OTR36" s="52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2"/>
      <c r="OUD36" s="52"/>
      <c r="OUE36" s="52"/>
      <c r="OUF36" s="52"/>
      <c r="OUG36" s="52"/>
      <c r="OUH36" s="52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2"/>
      <c r="OUT36" s="52"/>
      <c r="OUU36" s="52"/>
      <c r="OUV36" s="52"/>
      <c r="OUW36" s="52"/>
      <c r="OUX36" s="52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2"/>
      <c r="OVJ36" s="52"/>
      <c r="OVK36" s="52"/>
      <c r="OVL36" s="52"/>
      <c r="OVM36" s="52"/>
      <c r="OVN36" s="52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2"/>
      <c r="OVZ36" s="52"/>
      <c r="OWA36" s="52"/>
      <c r="OWB36" s="52"/>
      <c r="OWC36" s="52"/>
      <c r="OWD36" s="52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2"/>
      <c r="OWP36" s="52"/>
      <c r="OWQ36" s="52"/>
      <c r="OWR36" s="52"/>
      <c r="OWS36" s="52"/>
      <c r="OWT36" s="52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2"/>
      <c r="OXF36" s="52"/>
      <c r="OXG36" s="52"/>
      <c r="OXH36" s="52"/>
      <c r="OXI36" s="52"/>
      <c r="OXJ36" s="52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2"/>
      <c r="OXV36" s="52"/>
      <c r="OXW36" s="52"/>
      <c r="OXX36" s="52"/>
      <c r="OXY36" s="52"/>
      <c r="OXZ36" s="52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2"/>
      <c r="OYL36" s="52"/>
      <c r="OYM36" s="52"/>
      <c r="OYN36" s="52"/>
      <c r="OYO36" s="52"/>
      <c r="OYP36" s="52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2"/>
      <c r="OZB36" s="52"/>
      <c r="OZC36" s="52"/>
      <c r="OZD36" s="52"/>
      <c r="OZE36" s="52"/>
      <c r="OZF36" s="52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2"/>
      <c r="OZR36" s="52"/>
      <c r="OZS36" s="52"/>
      <c r="OZT36" s="52"/>
      <c r="OZU36" s="52"/>
      <c r="OZV36" s="52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2"/>
      <c r="PAH36" s="52"/>
      <c r="PAI36" s="52"/>
      <c r="PAJ36" s="52"/>
      <c r="PAK36" s="52"/>
      <c r="PAL36" s="52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2"/>
      <c r="PAX36" s="52"/>
      <c r="PAY36" s="52"/>
      <c r="PAZ36" s="52"/>
      <c r="PBA36" s="52"/>
      <c r="PBB36" s="52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2"/>
      <c r="PBN36" s="52"/>
      <c r="PBO36" s="52"/>
      <c r="PBP36" s="52"/>
      <c r="PBQ36" s="52"/>
      <c r="PBR36" s="52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2"/>
      <c r="PCD36" s="52"/>
      <c r="PCE36" s="52"/>
      <c r="PCF36" s="52"/>
      <c r="PCG36" s="52"/>
      <c r="PCH36" s="52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2"/>
      <c r="PCT36" s="52"/>
      <c r="PCU36" s="52"/>
      <c r="PCV36" s="52"/>
      <c r="PCW36" s="52"/>
      <c r="PCX36" s="52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2"/>
      <c r="PDJ36" s="52"/>
      <c r="PDK36" s="52"/>
      <c r="PDL36" s="52"/>
      <c r="PDM36" s="52"/>
      <c r="PDN36" s="52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2"/>
      <c r="PDZ36" s="52"/>
      <c r="PEA36" s="52"/>
      <c r="PEB36" s="52"/>
      <c r="PEC36" s="52"/>
      <c r="PED36" s="52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2"/>
      <c r="PEP36" s="52"/>
      <c r="PEQ36" s="52"/>
      <c r="PER36" s="52"/>
      <c r="PES36" s="52"/>
      <c r="PET36" s="52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2"/>
      <c r="PFF36" s="52"/>
      <c r="PFG36" s="52"/>
      <c r="PFH36" s="52"/>
      <c r="PFI36" s="52"/>
      <c r="PFJ36" s="52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2"/>
      <c r="PFV36" s="52"/>
      <c r="PFW36" s="52"/>
      <c r="PFX36" s="52"/>
      <c r="PFY36" s="52"/>
      <c r="PFZ36" s="52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2"/>
      <c r="PGL36" s="52"/>
      <c r="PGM36" s="52"/>
      <c r="PGN36" s="52"/>
      <c r="PGO36" s="52"/>
      <c r="PGP36" s="52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2"/>
      <c r="PHB36" s="52"/>
      <c r="PHC36" s="52"/>
      <c r="PHD36" s="52"/>
      <c r="PHE36" s="52"/>
      <c r="PHF36" s="52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2"/>
      <c r="PHR36" s="52"/>
      <c r="PHS36" s="52"/>
      <c r="PHT36" s="52"/>
      <c r="PHU36" s="52"/>
      <c r="PHV36" s="52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2"/>
      <c r="PIH36" s="52"/>
      <c r="PII36" s="52"/>
      <c r="PIJ36" s="52"/>
      <c r="PIK36" s="52"/>
      <c r="PIL36" s="52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2"/>
      <c r="PIX36" s="52"/>
      <c r="PIY36" s="52"/>
      <c r="PIZ36" s="52"/>
      <c r="PJA36" s="52"/>
      <c r="PJB36" s="52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2"/>
      <c r="PJN36" s="52"/>
      <c r="PJO36" s="52"/>
      <c r="PJP36" s="52"/>
      <c r="PJQ36" s="52"/>
      <c r="PJR36" s="52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2"/>
      <c r="PKD36" s="52"/>
      <c r="PKE36" s="52"/>
      <c r="PKF36" s="52"/>
      <c r="PKG36" s="52"/>
      <c r="PKH36" s="52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2"/>
      <c r="PKT36" s="52"/>
      <c r="PKU36" s="52"/>
      <c r="PKV36" s="52"/>
      <c r="PKW36" s="52"/>
      <c r="PKX36" s="52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2"/>
      <c r="PLJ36" s="52"/>
      <c r="PLK36" s="52"/>
      <c r="PLL36" s="52"/>
      <c r="PLM36" s="52"/>
      <c r="PLN36" s="52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2"/>
      <c r="PLZ36" s="52"/>
      <c r="PMA36" s="52"/>
      <c r="PMB36" s="52"/>
      <c r="PMC36" s="52"/>
      <c r="PMD36" s="52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2"/>
      <c r="PMP36" s="52"/>
      <c r="PMQ36" s="52"/>
      <c r="PMR36" s="52"/>
      <c r="PMS36" s="52"/>
      <c r="PMT36" s="52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2"/>
      <c r="PNF36" s="52"/>
      <c r="PNG36" s="52"/>
      <c r="PNH36" s="52"/>
      <c r="PNI36" s="52"/>
      <c r="PNJ36" s="52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2"/>
      <c r="PNV36" s="52"/>
      <c r="PNW36" s="52"/>
      <c r="PNX36" s="52"/>
      <c r="PNY36" s="52"/>
      <c r="PNZ36" s="52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2"/>
      <c r="POL36" s="52"/>
      <c r="POM36" s="52"/>
      <c r="PON36" s="52"/>
      <c r="POO36" s="52"/>
      <c r="POP36" s="52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2"/>
      <c r="PPB36" s="52"/>
      <c r="PPC36" s="52"/>
      <c r="PPD36" s="52"/>
      <c r="PPE36" s="52"/>
      <c r="PPF36" s="52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2"/>
      <c r="PPR36" s="52"/>
      <c r="PPS36" s="52"/>
      <c r="PPT36" s="52"/>
      <c r="PPU36" s="52"/>
      <c r="PPV36" s="52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2"/>
      <c r="PQH36" s="52"/>
      <c r="PQI36" s="52"/>
      <c r="PQJ36" s="52"/>
      <c r="PQK36" s="52"/>
      <c r="PQL36" s="52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2"/>
      <c r="PQX36" s="52"/>
      <c r="PQY36" s="52"/>
      <c r="PQZ36" s="52"/>
      <c r="PRA36" s="52"/>
      <c r="PRB36" s="52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2"/>
      <c r="PRN36" s="52"/>
      <c r="PRO36" s="52"/>
      <c r="PRP36" s="52"/>
      <c r="PRQ36" s="52"/>
      <c r="PRR36" s="52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2"/>
      <c r="PSD36" s="52"/>
      <c r="PSE36" s="52"/>
      <c r="PSF36" s="52"/>
      <c r="PSG36" s="52"/>
      <c r="PSH36" s="52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2"/>
      <c r="PST36" s="52"/>
      <c r="PSU36" s="52"/>
      <c r="PSV36" s="52"/>
      <c r="PSW36" s="52"/>
      <c r="PSX36" s="52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2"/>
      <c r="PTJ36" s="52"/>
      <c r="PTK36" s="52"/>
      <c r="PTL36" s="52"/>
      <c r="PTM36" s="52"/>
      <c r="PTN36" s="52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2"/>
      <c r="PTZ36" s="52"/>
      <c r="PUA36" s="52"/>
      <c r="PUB36" s="52"/>
      <c r="PUC36" s="52"/>
      <c r="PUD36" s="52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2"/>
      <c r="PUP36" s="52"/>
      <c r="PUQ36" s="52"/>
      <c r="PUR36" s="52"/>
      <c r="PUS36" s="52"/>
      <c r="PUT36" s="52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2"/>
      <c r="PVF36" s="52"/>
      <c r="PVG36" s="52"/>
      <c r="PVH36" s="52"/>
      <c r="PVI36" s="52"/>
      <c r="PVJ36" s="52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2"/>
      <c r="PVV36" s="52"/>
      <c r="PVW36" s="52"/>
      <c r="PVX36" s="52"/>
      <c r="PVY36" s="52"/>
      <c r="PVZ36" s="52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2"/>
      <c r="PWL36" s="52"/>
      <c r="PWM36" s="52"/>
      <c r="PWN36" s="52"/>
      <c r="PWO36" s="52"/>
      <c r="PWP36" s="52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2"/>
      <c r="PXB36" s="52"/>
      <c r="PXC36" s="52"/>
      <c r="PXD36" s="52"/>
      <c r="PXE36" s="52"/>
      <c r="PXF36" s="52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2"/>
      <c r="PXR36" s="52"/>
      <c r="PXS36" s="52"/>
      <c r="PXT36" s="52"/>
      <c r="PXU36" s="52"/>
      <c r="PXV36" s="52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2"/>
      <c r="PYH36" s="52"/>
      <c r="PYI36" s="52"/>
      <c r="PYJ36" s="52"/>
      <c r="PYK36" s="52"/>
      <c r="PYL36" s="52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2"/>
      <c r="PYX36" s="52"/>
      <c r="PYY36" s="52"/>
      <c r="PYZ36" s="52"/>
      <c r="PZA36" s="52"/>
      <c r="PZB36" s="52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2"/>
      <c r="PZN36" s="52"/>
      <c r="PZO36" s="52"/>
      <c r="PZP36" s="52"/>
      <c r="PZQ36" s="52"/>
      <c r="PZR36" s="52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2"/>
      <c r="QAD36" s="52"/>
      <c r="QAE36" s="52"/>
      <c r="QAF36" s="52"/>
      <c r="QAG36" s="52"/>
      <c r="QAH36" s="52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2"/>
      <c r="QAT36" s="52"/>
      <c r="QAU36" s="52"/>
      <c r="QAV36" s="52"/>
      <c r="QAW36" s="52"/>
      <c r="QAX36" s="52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2"/>
      <c r="QBJ36" s="52"/>
      <c r="QBK36" s="52"/>
      <c r="QBL36" s="52"/>
      <c r="QBM36" s="52"/>
      <c r="QBN36" s="52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2"/>
      <c r="QBZ36" s="52"/>
      <c r="QCA36" s="52"/>
      <c r="QCB36" s="52"/>
      <c r="QCC36" s="52"/>
      <c r="QCD36" s="52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2"/>
      <c r="QCP36" s="52"/>
      <c r="QCQ36" s="52"/>
      <c r="QCR36" s="52"/>
      <c r="QCS36" s="52"/>
      <c r="QCT36" s="52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2"/>
      <c r="QDF36" s="52"/>
      <c r="QDG36" s="52"/>
      <c r="QDH36" s="52"/>
      <c r="QDI36" s="52"/>
      <c r="QDJ36" s="52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2"/>
      <c r="QDV36" s="52"/>
      <c r="QDW36" s="52"/>
      <c r="QDX36" s="52"/>
      <c r="QDY36" s="52"/>
      <c r="QDZ36" s="52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2"/>
      <c r="QEL36" s="52"/>
      <c r="QEM36" s="52"/>
      <c r="QEN36" s="52"/>
      <c r="QEO36" s="52"/>
      <c r="QEP36" s="52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2"/>
      <c r="QFB36" s="52"/>
      <c r="QFC36" s="52"/>
      <c r="QFD36" s="52"/>
      <c r="QFE36" s="52"/>
      <c r="QFF36" s="52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2"/>
      <c r="QFR36" s="52"/>
      <c r="QFS36" s="52"/>
      <c r="QFT36" s="52"/>
      <c r="QFU36" s="52"/>
      <c r="QFV36" s="52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2"/>
      <c r="QGH36" s="52"/>
      <c r="QGI36" s="52"/>
      <c r="QGJ36" s="52"/>
      <c r="QGK36" s="52"/>
      <c r="QGL36" s="52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2"/>
      <c r="QGX36" s="52"/>
      <c r="QGY36" s="52"/>
      <c r="QGZ36" s="52"/>
      <c r="QHA36" s="52"/>
      <c r="QHB36" s="52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2"/>
      <c r="QHN36" s="52"/>
      <c r="QHO36" s="52"/>
      <c r="QHP36" s="52"/>
      <c r="QHQ36" s="52"/>
      <c r="QHR36" s="52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2"/>
      <c r="QID36" s="52"/>
      <c r="QIE36" s="52"/>
      <c r="QIF36" s="52"/>
      <c r="QIG36" s="52"/>
      <c r="QIH36" s="52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2"/>
      <c r="QIT36" s="52"/>
      <c r="QIU36" s="52"/>
      <c r="QIV36" s="52"/>
      <c r="QIW36" s="52"/>
      <c r="QIX36" s="52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2"/>
      <c r="QJJ36" s="52"/>
      <c r="QJK36" s="52"/>
      <c r="QJL36" s="52"/>
      <c r="QJM36" s="52"/>
      <c r="QJN36" s="52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2"/>
      <c r="QJZ36" s="52"/>
      <c r="QKA36" s="52"/>
      <c r="QKB36" s="52"/>
      <c r="QKC36" s="52"/>
      <c r="QKD36" s="52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2"/>
      <c r="QKP36" s="52"/>
      <c r="QKQ36" s="52"/>
      <c r="QKR36" s="52"/>
      <c r="QKS36" s="52"/>
      <c r="QKT36" s="52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2"/>
      <c r="QLF36" s="52"/>
      <c r="QLG36" s="52"/>
      <c r="QLH36" s="52"/>
      <c r="QLI36" s="52"/>
      <c r="QLJ36" s="52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2"/>
      <c r="QLV36" s="52"/>
      <c r="QLW36" s="52"/>
      <c r="QLX36" s="52"/>
      <c r="QLY36" s="52"/>
      <c r="QLZ36" s="52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2"/>
      <c r="QML36" s="52"/>
      <c r="QMM36" s="52"/>
      <c r="QMN36" s="52"/>
      <c r="QMO36" s="52"/>
      <c r="QMP36" s="52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2"/>
      <c r="QNB36" s="52"/>
      <c r="QNC36" s="52"/>
      <c r="QND36" s="52"/>
      <c r="QNE36" s="52"/>
      <c r="QNF36" s="52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2"/>
      <c r="QNR36" s="52"/>
      <c r="QNS36" s="52"/>
      <c r="QNT36" s="52"/>
      <c r="QNU36" s="52"/>
      <c r="QNV36" s="52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2"/>
      <c r="QOH36" s="52"/>
      <c r="QOI36" s="52"/>
      <c r="QOJ36" s="52"/>
      <c r="QOK36" s="52"/>
      <c r="QOL36" s="52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2"/>
      <c r="QOX36" s="52"/>
      <c r="QOY36" s="52"/>
      <c r="QOZ36" s="52"/>
      <c r="QPA36" s="52"/>
      <c r="QPB36" s="52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2"/>
      <c r="QPN36" s="52"/>
      <c r="QPO36" s="52"/>
      <c r="QPP36" s="52"/>
      <c r="QPQ36" s="52"/>
      <c r="QPR36" s="52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2"/>
      <c r="QQD36" s="52"/>
      <c r="QQE36" s="52"/>
      <c r="QQF36" s="52"/>
      <c r="QQG36" s="52"/>
      <c r="QQH36" s="52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2"/>
      <c r="QQT36" s="52"/>
      <c r="QQU36" s="52"/>
      <c r="QQV36" s="52"/>
      <c r="QQW36" s="52"/>
      <c r="QQX36" s="52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2"/>
      <c r="QRJ36" s="52"/>
      <c r="QRK36" s="52"/>
      <c r="QRL36" s="52"/>
      <c r="QRM36" s="52"/>
      <c r="QRN36" s="52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2"/>
      <c r="QRZ36" s="52"/>
      <c r="QSA36" s="52"/>
      <c r="QSB36" s="52"/>
      <c r="QSC36" s="52"/>
      <c r="QSD36" s="52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2"/>
      <c r="QSP36" s="52"/>
      <c r="QSQ36" s="52"/>
      <c r="QSR36" s="52"/>
      <c r="QSS36" s="52"/>
      <c r="QST36" s="52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2"/>
      <c r="QTF36" s="52"/>
      <c r="QTG36" s="52"/>
      <c r="QTH36" s="52"/>
      <c r="QTI36" s="52"/>
      <c r="QTJ36" s="52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2"/>
      <c r="QTV36" s="52"/>
      <c r="QTW36" s="52"/>
      <c r="QTX36" s="52"/>
      <c r="QTY36" s="52"/>
      <c r="QTZ36" s="52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2"/>
      <c r="QUL36" s="52"/>
      <c r="QUM36" s="52"/>
      <c r="QUN36" s="52"/>
      <c r="QUO36" s="52"/>
      <c r="QUP36" s="52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2"/>
      <c r="QVB36" s="52"/>
      <c r="QVC36" s="52"/>
      <c r="QVD36" s="52"/>
      <c r="QVE36" s="52"/>
      <c r="QVF36" s="52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2"/>
      <c r="QVR36" s="52"/>
      <c r="QVS36" s="52"/>
      <c r="QVT36" s="52"/>
      <c r="QVU36" s="52"/>
      <c r="QVV36" s="52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2"/>
      <c r="QWH36" s="52"/>
      <c r="QWI36" s="52"/>
      <c r="QWJ36" s="52"/>
      <c r="QWK36" s="52"/>
      <c r="QWL36" s="52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2"/>
      <c r="QWX36" s="52"/>
      <c r="QWY36" s="52"/>
      <c r="QWZ36" s="52"/>
      <c r="QXA36" s="52"/>
      <c r="QXB36" s="52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2"/>
      <c r="QXN36" s="52"/>
      <c r="QXO36" s="52"/>
      <c r="QXP36" s="52"/>
      <c r="QXQ36" s="52"/>
      <c r="QXR36" s="52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2"/>
      <c r="QYD36" s="52"/>
      <c r="QYE36" s="52"/>
      <c r="QYF36" s="52"/>
      <c r="QYG36" s="52"/>
      <c r="QYH36" s="52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2"/>
      <c r="QYT36" s="52"/>
      <c r="QYU36" s="52"/>
      <c r="QYV36" s="52"/>
      <c r="QYW36" s="52"/>
      <c r="QYX36" s="52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2"/>
      <c r="QZJ36" s="52"/>
      <c r="QZK36" s="52"/>
      <c r="QZL36" s="52"/>
      <c r="QZM36" s="52"/>
      <c r="QZN36" s="52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2"/>
      <c r="QZZ36" s="52"/>
      <c r="RAA36" s="52"/>
      <c r="RAB36" s="52"/>
      <c r="RAC36" s="52"/>
      <c r="RAD36" s="52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2"/>
      <c r="RAP36" s="52"/>
      <c r="RAQ36" s="52"/>
      <c r="RAR36" s="52"/>
      <c r="RAS36" s="52"/>
      <c r="RAT36" s="52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2"/>
      <c r="RBF36" s="52"/>
      <c r="RBG36" s="52"/>
      <c r="RBH36" s="52"/>
      <c r="RBI36" s="52"/>
      <c r="RBJ36" s="52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2"/>
      <c r="RBV36" s="52"/>
      <c r="RBW36" s="52"/>
      <c r="RBX36" s="52"/>
      <c r="RBY36" s="52"/>
      <c r="RBZ36" s="52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2"/>
      <c r="RCL36" s="52"/>
      <c r="RCM36" s="52"/>
      <c r="RCN36" s="52"/>
      <c r="RCO36" s="52"/>
      <c r="RCP36" s="52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2"/>
      <c r="RDB36" s="52"/>
      <c r="RDC36" s="52"/>
      <c r="RDD36" s="52"/>
      <c r="RDE36" s="52"/>
      <c r="RDF36" s="52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2"/>
      <c r="RDR36" s="52"/>
      <c r="RDS36" s="52"/>
      <c r="RDT36" s="52"/>
      <c r="RDU36" s="52"/>
      <c r="RDV36" s="52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2"/>
      <c r="REH36" s="52"/>
      <c r="REI36" s="52"/>
      <c r="REJ36" s="52"/>
      <c r="REK36" s="52"/>
      <c r="REL36" s="52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2"/>
      <c r="REX36" s="52"/>
      <c r="REY36" s="52"/>
      <c r="REZ36" s="52"/>
      <c r="RFA36" s="52"/>
      <c r="RFB36" s="52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2"/>
      <c r="RFN36" s="52"/>
      <c r="RFO36" s="52"/>
      <c r="RFP36" s="52"/>
      <c r="RFQ36" s="52"/>
      <c r="RFR36" s="52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2"/>
      <c r="RGD36" s="52"/>
      <c r="RGE36" s="52"/>
      <c r="RGF36" s="52"/>
      <c r="RGG36" s="52"/>
      <c r="RGH36" s="52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2"/>
      <c r="RGT36" s="52"/>
      <c r="RGU36" s="52"/>
      <c r="RGV36" s="52"/>
      <c r="RGW36" s="52"/>
      <c r="RGX36" s="52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2"/>
      <c r="RHJ36" s="52"/>
      <c r="RHK36" s="52"/>
      <c r="RHL36" s="52"/>
      <c r="RHM36" s="52"/>
      <c r="RHN36" s="52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2"/>
      <c r="RHZ36" s="52"/>
      <c r="RIA36" s="52"/>
      <c r="RIB36" s="52"/>
      <c r="RIC36" s="52"/>
      <c r="RID36" s="52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2"/>
      <c r="RIP36" s="52"/>
      <c r="RIQ36" s="52"/>
      <c r="RIR36" s="52"/>
      <c r="RIS36" s="52"/>
      <c r="RIT36" s="52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2"/>
      <c r="RJF36" s="52"/>
      <c r="RJG36" s="52"/>
      <c r="RJH36" s="52"/>
      <c r="RJI36" s="52"/>
      <c r="RJJ36" s="52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2"/>
      <c r="RJV36" s="52"/>
      <c r="RJW36" s="52"/>
      <c r="RJX36" s="52"/>
      <c r="RJY36" s="52"/>
      <c r="RJZ36" s="52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2"/>
      <c r="RKL36" s="52"/>
      <c r="RKM36" s="52"/>
      <c r="RKN36" s="52"/>
      <c r="RKO36" s="52"/>
      <c r="RKP36" s="52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2"/>
      <c r="RLB36" s="52"/>
      <c r="RLC36" s="52"/>
      <c r="RLD36" s="52"/>
      <c r="RLE36" s="52"/>
      <c r="RLF36" s="52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2"/>
      <c r="RLR36" s="52"/>
      <c r="RLS36" s="52"/>
      <c r="RLT36" s="52"/>
      <c r="RLU36" s="52"/>
      <c r="RLV36" s="52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2"/>
      <c r="RMH36" s="52"/>
      <c r="RMI36" s="52"/>
      <c r="RMJ36" s="52"/>
      <c r="RMK36" s="52"/>
      <c r="RML36" s="52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2"/>
      <c r="RMX36" s="52"/>
      <c r="RMY36" s="52"/>
      <c r="RMZ36" s="52"/>
      <c r="RNA36" s="52"/>
      <c r="RNB36" s="52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2"/>
      <c r="RNN36" s="52"/>
      <c r="RNO36" s="52"/>
      <c r="RNP36" s="52"/>
      <c r="RNQ36" s="52"/>
      <c r="RNR36" s="52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2"/>
      <c r="ROD36" s="52"/>
      <c r="ROE36" s="52"/>
      <c r="ROF36" s="52"/>
      <c r="ROG36" s="52"/>
      <c r="ROH36" s="52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2"/>
      <c r="ROT36" s="52"/>
      <c r="ROU36" s="52"/>
      <c r="ROV36" s="52"/>
      <c r="ROW36" s="52"/>
      <c r="ROX36" s="52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2"/>
      <c r="RPJ36" s="52"/>
      <c r="RPK36" s="52"/>
      <c r="RPL36" s="52"/>
      <c r="RPM36" s="52"/>
      <c r="RPN36" s="52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2"/>
      <c r="RPZ36" s="52"/>
      <c r="RQA36" s="52"/>
      <c r="RQB36" s="52"/>
      <c r="RQC36" s="52"/>
      <c r="RQD36" s="52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2"/>
      <c r="RQP36" s="52"/>
      <c r="RQQ36" s="52"/>
      <c r="RQR36" s="52"/>
      <c r="RQS36" s="52"/>
      <c r="RQT36" s="52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2"/>
      <c r="RRF36" s="52"/>
      <c r="RRG36" s="52"/>
      <c r="RRH36" s="52"/>
      <c r="RRI36" s="52"/>
      <c r="RRJ36" s="52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2"/>
      <c r="RRV36" s="52"/>
      <c r="RRW36" s="52"/>
      <c r="RRX36" s="52"/>
      <c r="RRY36" s="52"/>
      <c r="RRZ36" s="52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2"/>
      <c r="RSL36" s="52"/>
      <c r="RSM36" s="52"/>
      <c r="RSN36" s="52"/>
      <c r="RSO36" s="52"/>
      <c r="RSP36" s="52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2"/>
      <c r="RTB36" s="52"/>
      <c r="RTC36" s="52"/>
      <c r="RTD36" s="52"/>
      <c r="RTE36" s="52"/>
      <c r="RTF36" s="52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2"/>
      <c r="RTR36" s="52"/>
      <c r="RTS36" s="52"/>
      <c r="RTT36" s="52"/>
      <c r="RTU36" s="52"/>
      <c r="RTV36" s="52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2"/>
      <c r="RUH36" s="52"/>
      <c r="RUI36" s="52"/>
      <c r="RUJ36" s="52"/>
      <c r="RUK36" s="52"/>
      <c r="RUL36" s="52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2"/>
      <c r="RUX36" s="52"/>
      <c r="RUY36" s="52"/>
      <c r="RUZ36" s="52"/>
      <c r="RVA36" s="52"/>
      <c r="RVB36" s="52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2"/>
      <c r="RVN36" s="52"/>
      <c r="RVO36" s="52"/>
      <c r="RVP36" s="52"/>
      <c r="RVQ36" s="52"/>
      <c r="RVR36" s="52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2"/>
      <c r="RWD36" s="52"/>
      <c r="RWE36" s="52"/>
      <c r="RWF36" s="52"/>
      <c r="RWG36" s="52"/>
      <c r="RWH36" s="52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2"/>
      <c r="RWT36" s="52"/>
      <c r="RWU36" s="52"/>
      <c r="RWV36" s="52"/>
      <c r="RWW36" s="52"/>
      <c r="RWX36" s="52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2"/>
      <c r="RXJ36" s="52"/>
      <c r="RXK36" s="52"/>
      <c r="RXL36" s="52"/>
      <c r="RXM36" s="52"/>
      <c r="RXN36" s="52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2"/>
      <c r="RXZ36" s="52"/>
      <c r="RYA36" s="52"/>
      <c r="RYB36" s="52"/>
      <c r="RYC36" s="52"/>
      <c r="RYD36" s="52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2"/>
      <c r="RYP36" s="52"/>
      <c r="RYQ36" s="52"/>
      <c r="RYR36" s="52"/>
      <c r="RYS36" s="52"/>
      <c r="RYT36" s="52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2"/>
      <c r="RZF36" s="52"/>
      <c r="RZG36" s="52"/>
      <c r="RZH36" s="52"/>
      <c r="RZI36" s="52"/>
      <c r="RZJ36" s="52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2"/>
      <c r="RZV36" s="52"/>
      <c r="RZW36" s="52"/>
      <c r="RZX36" s="52"/>
      <c r="RZY36" s="52"/>
      <c r="RZZ36" s="52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2"/>
      <c r="SAL36" s="52"/>
      <c r="SAM36" s="52"/>
      <c r="SAN36" s="52"/>
      <c r="SAO36" s="52"/>
      <c r="SAP36" s="52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2"/>
      <c r="SBB36" s="52"/>
      <c r="SBC36" s="52"/>
      <c r="SBD36" s="52"/>
      <c r="SBE36" s="52"/>
      <c r="SBF36" s="52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2"/>
      <c r="SBR36" s="52"/>
      <c r="SBS36" s="52"/>
      <c r="SBT36" s="52"/>
      <c r="SBU36" s="52"/>
      <c r="SBV36" s="52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2"/>
      <c r="SCH36" s="52"/>
      <c r="SCI36" s="52"/>
      <c r="SCJ36" s="52"/>
      <c r="SCK36" s="52"/>
      <c r="SCL36" s="52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2"/>
      <c r="SCX36" s="52"/>
      <c r="SCY36" s="52"/>
      <c r="SCZ36" s="52"/>
      <c r="SDA36" s="52"/>
      <c r="SDB36" s="52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2"/>
      <c r="SDN36" s="52"/>
      <c r="SDO36" s="52"/>
      <c r="SDP36" s="52"/>
      <c r="SDQ36" s="52"/>
      <c r="SDR36" s="52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2"/>
      <c r="SED36" s="52"/>
      <c r="SEE36" s="52"/>
      <c r="SEF36" s="52"/>
      <c r="SEG36" s="52"/>
      <c r="SEH36" s="52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2"/>
      <c r="SET36" s="52"/>
      <c r="SEU36" s="52"/>
      <c r="SEV36" s="52"/>
      <c r="SEW36" s="52"/>
      <c r="SEX36" s="52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2"/>
      <c r="SFJ36" s="52"/>
      <c r="SFK36" s="52"/>
      <c r="SFL36" s="52"/>
      <c r="SFM36" s="52"/>
      <c r="SFN36" s="52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2"/>
      <c r="SFZ36" s="52"/>
      <c r="SGA36" s="52"/>
      <c r="SGB36" s="52"/>
      <c r="SGC36" s="52"/>
      <c r="SGD36" s="52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2"/>
      <c r="SGP36" s="52"/>
      <c r="SGQ36" s="52"/>
      <c r="SGR36" s="52"/>
      <c r="SGS36" s="52"/>
      <c r="SGT36" s="52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2"/>
      <c r="SHF36" s="52"/>
      <c r="SHG36" s="52"/>
      <c r="SHH36" s="52"/>
      <c r="SHI36" s="52"/>
      <c r="SHJ36" s="52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2"/>
      <c r="SHV36" s="52"/>
      <c r="SHW36" s="52"/>
      <c r="SHX36" s="52"/>
      <c r="SHY36" s="52"/>
      <c r="SHZ36" s="52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2"/>
      <c r="SIL36" s="52"/>
      <c r="SIM36" s="52"/>
      <c r="SIN36" s="52"/>
      <c r="SIO36" s="52"/>
      <c r="SIP36" s="52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2"/>
      <c r="SJB36" s="52"/>
      <c r="SJC36" s="52"/>
      <c r="SJD36" s="52"/>
      <c r="SJE36" s="52"/>
      <c r="SJF36" s="52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2"/>
      <c r="SJR36" s="52"/>
      <c r="SJS36" s="52"/>
      <c r="SJT36" s="52"/>
      <c r="SJU36" s="52"/>
      <c r="SJV36" s="52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2"/>
      <c r="SKH36" s="52"/>
      <c r="SKI36" s="52"/>
      <c r="SKJ36" s="52"/>
      <c r="SKK36" s="52"/>
      <c r="SKL36" s="52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2"/>
      <c r="SKX36" s="52"/>
      <c r="SKY36" s="52"/>
      <c r="SKZ36" s="52"/>
      <c r="SLA36" s="52"/>
      <c r="SLB36" s="52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2"/>
      <c r="SLN36" s="52"/>
      <c r="SLO36" s="52"/>
      <c r="SLP36" s="52"/>
      <c r="SLQ36" s="52"/>
      <c r="SLR36" s="52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2"/>
      <c r="SMD36" s="52"/>
      <c r="SME36" s="52"/>
      <c r="SMF36" s="52"/>
      <c r="SMG36" s="52"/>
      <c r="SMH36" s="52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2"/>
      <c r="SMT36" s="52"/>
      <c r="SMU36" s="52"/>
      <c r="SMV36" s="52"/>
      <c r="SMW36" s="52"/>
      <c r="SMX36" s="52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2"/>
      <c r="SNJ36" s="52"/>
      <c r="SNK36" s="52"/>
      <c r="SNL36" s="52"/>
      <c r="SNM36" s="52"/>
      <c r="SNN36" s="52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2"/>
      <c r="SNZ36" s="52"/>
      <c r="SOA36" s="52"/>
      <c r="SOB36" s="52"/>
      <c r="SOC36" s="52"/>
      <c r="SOD36" s="52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2"/>
      <c r="SOP36" s="52"/>
      <c r="SOQ36" s="52"/>
      <c r="SOR36" s="52"/>
      <c r="SOS36" s="52"/>
      <c r="SOT36" s="52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2"/>
      <c r="SPF36" s="52"/>
      <c r="SPG36" s="52"/>
      <c r="SPH36" s="52"/>
      <c r="SPI36" s="52"/>
      <c r="SPJ36" s="52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2"/>
      <c r="SPV36" s="52"/>
      <c r="SPW36" s="52"/>
      <c r="SPX36" s="52"/>
      <c r="SPY36" s="52"/>
      <c r="SPZ36" s="52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2"/>
      <c r="SQL36" s="52"/>
      <c r="SQM36" s="52"/>
      <c r="SQN36" s="52"/>
      <c r="SQO36" s="52"/>
      <c r="SQP36" s="52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2"/>
      <c r="SRB36" s="52"/>
      <c r="SRC36" s="52"/>
      <c r="SRD36" s="52"/>
      <c r="SRE36" s="52"/>
      <c r="SRF36" s="52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2"/>
      <c r="SRR36" s="52"/>
      <c r="SRS36" s="52"/>
      <c r="SRT36" s="52"/>
      <c r="SRU36" s="52"/>
      <c r="SRV36" s="52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2"/>
      <c r="SSH36" s="52"/>
      <c r="SSI36" s="52"/>
      <c r="SSJ36" s="52"/>
      <c r="SSK36" s="52"/>
      <c r="SSL36" s="52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2"/>
      <c r="SSX36" s="52"/>
      <c r="SSY36" s="52"/>
      <c r="SSZ36" s="52"/>
      <c r="STA36" s="52"/>
      <c r="STB36" s="52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2"/>
      <c r="STN36" s="52"/>
      <c r="STO36" s="52"/>
      <c r="STP36" s="52"/>
      <c r="STQ36" s="52"/>
      <c r="STR36" s="52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2"/>
      <c r="SUD36" s="52"/>
      <c r="SUE36" s="52"/>
      <c r="SUF36" s="52"/>
      <c r="SUG36" s="52"/>
      <c r="SUH36" s="52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2"/>
      <c r="SUT36" s="52"/>
      <c r="SUU36" s="52"/>
      <c r="SUV36" s="52"/>
      <c r="SUW36" s="52"/>
      <c r="SUX36" s="52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2"/>
      <c r="SVJ36" s="52"/>
      <c r="SVK36" s="52"/>
      <c r="SVL36" s="52"/>
      <c r="SVM36" s="52"/>
      <c r="SVN36" s="52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2"/>
      <c r="SVZ36" s="52"/>
      <c r="SWA36" s="52"/>
      <c r="SWB36" s="52"/>
      <c r="SWC36" s="52"/>
      <c r="SWD36" s="52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2"/>
      <c r="SWP36" s="52"/>
      <c r="SWQ36" s="52"/>
      <c r="SWR36" s="52"/>
      <c r="SWS36" s="52"/>
      <c r="SWT36" s="52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2"/>
      <c r="SXF36" s="52"/>
      <c r="SXG36" s="52"/>
      <c r="SXH36" s="52"/>
      <c r="SXI36" s="52"/>
      <c r="SXJ36" s="52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2"/>
      <c r="SXV36" s="52"/>
      <c r="SXW36" s="52"/>
      <c r="SXX36" s="52"/>
      <c r="SXY36" s="52"/>
      <c r="SXZ36" s="52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2"/>
      <c r="SYL36" s="52"/>
      <c r="SYM36" s="52"/>
      <c r="SYN36" s="52"/>
      <c r="SYO36" s="52"/>
      <c r="SYP36" s="52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2"/>
      <c r="SZB36" s="52"/>
      <c r="SZC36" s="52"/>
      <c r="SZD36" s="52"/>
      <c r="SZE36" s="52"/>
      <c r="SZF36" s="52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2"/>
      <c r="SZR36" s="52"/>
      <c r="SZS36" s="52"/>
      <c r="SZT36" s="52"/>
      <c r="SZU36" s="52"/>
      <c r="SZV36" s="52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2"/>
      <c r="TAH36" s="52"/>
      <c r="TAI36" s="52"/>
      <c r="TAJ36" s="52"/>
      <c r="TAK36" s="52"/>
      <c r="TAL36" s="52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2"/>
      <c r="TAX36" s="52"/>
      <c r="TAY36" s="52"/>
      <c r="TAZ36" s="52"/>
      <c r="TBA36" s="52"/>
      <c r="TBB36" s="52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2"/>
      <c r="TBN36" s="52"/>
      <c r="TBO36" s="52"/>
      <c r="TBP36" s="52"/>
      <c r="TBQ36" s="52"/>
      <c r="TBR36" s="52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2"/>
      <c r="TCD36" s="52"/>
      <c r="TCE36" s="52"/>
      <c r="TCF36" s="52"/>
      <c r="TCG36" s="52"/>
      <c r="TCH36" s="52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2"/>
      <c r="TCT36" s="52"/>
      <c r="TCU36" s="52"/>
      <c r="TCV36" s="52"/>
      <c r="TCW36" s="52"/>
      <c r="TCX36" s="52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2"/>
      <c r="TDJ36" s="52"/>
      <c r="TDK36" s="52"/>
      <c r="TDL36" s="52"/>
      <c r="TDM36" s="52"/>
      <c r="TDN36" s="52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2"/>
      <c r="TDZ36" s="52"/>
      <c r="TEA36" s="52"/>
      <c r="TEB36" s="52"/>
      <c r="TEC36" s="52"/>
      <c r="TED36" s="52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2"/>
      <c r="TEP36" s="52"/>
      <c r="TEQ36" s="52"/>
      <c r="TER36" s="52"/>
      <c r="TES36" s="52"/>
      <c r="TET36" s="52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2"/>
      <c r="TFF36" s="52"/>
      <c r="TFG36" s="52"/>
      <c r="TFH36" s="52"/>
      <c r="TFI36" s="52"/>
      <c r="TFJ36" s="52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2"/>
      <c r="TFV36" s="52"/>
      <c r="TFW36" s="52"/>
      <c r="TFX36" s="52"/>
      <c r="TFY36" s="52"/>
      <c r="TFZ36" s="52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2"/>
      <c r="TGL36" s="52"/>
      <c r="TGM36" s="52"/>
      <c r="TGN36" s="52"/>
      <c r="TGO36" s="52"/>
      <c r="TGP36" s="52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2"/>
      <c r="THB36" s="52"/>
      <c r="THC36" s="52"/>
      <c r="THD36" s="52"/>
      <c r="THE36" s="52"/>
      <c r="THF36" s="52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2"/>
      <c r="THR36" s="52"/>
      <c r="THS36" s="52"/>
      <c r="THT36" s="52"/>
      <c r="THU36" s="52"/>
      <c r="THV36" s="52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2"/>
      <c r="TIH36" s="52"/>
      <c r="TII36" s="52"/>
      <c r="TIJ36" s="52"/>
      <c r="TIK36" s="52"/>
      <c r="TIL36" s="52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2"/>
      <c r="TIX36" s="52"/>
      <c r="TIY36" s="52"/>
      <c r="TIZ36" s="52"/>
      <c r="TJA36" s="52"/>
      <c r="TJB36" s="52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2"/>
      <c r="TJN36" s="52"/>
      <c r="TJO36" s="52"/>
      <c r="TJP36" s="52"/>
      <c r="TJQ36" s="52"/>
      <c r="TJR36" s="52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2"/>
      <c r="TKD36" s="52"/>
      <c r="TKE36" s="52"/>
      <c r="TKF36" s="52"/>
      <c r="TKG36" s="52"/>
      <c r="TKH36" s="52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2"/>
      <c r="TKT36" s="52"/>
      <c r="TKU36" s="52"/>
      <c r="TKV36" s="52"/>
      <c r="TKW36" s="52"/>
      <c r="TKX36" s="52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2"/>
      <c r="TLJ36" s="52"/>
      <c r="TLK36" s="52"/>
      <c r="TLL36" s="52"/>
      <c r="TLM36" s="52"/>
      <c r="TLN36" s="52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2"/>
      <c r="TLZ36" s="52"/>
      <c r="TMA36" s="52"/>
      <c r="TMB36" s="52"/>
      <c r="TMC36" s="52"/>
      <c r="TMD36" s="52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2"/>
      <c r="TMP36" s="52"/>
      <c r="TMQ36" s="52"/>
      <c r="TMR36" s="52"/>
      <c r="TMS36" s="52"/>
      <c r="TMT36" s="52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2"/>
      <c r="TNF36" s="52"/>
      <c r="TNG36" s="52"/>
      <c r="TNH36" s="52"/>
      <c r="TNI36" s="52"/>
      <c r="TNJ36" s="52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2"/>
      <c r="TNV36" s="52"/>
      <c r="TNW36" s="52"/>
      <c r="TNX36" s="52"/>
      <c r="TNY36" s="52"/>
      <c r="TNZ36" s="52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2"/>
      <c r="TOL36" s="52"/>
      <c r="TOM36" s="52"/>
      <c r="TON36" s="52"/>
      <c r="TOO36" s="52"/>
      <c r="TOP36" s="52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2"/>
      <c r="TPB36" s="52"/>
      <c r="TPC36" s="52"/>
      <c r="TPD36" s="52"/>
      <c r="TPE36" s="52"/>
      <c r="TPF36" s="52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2"/>
      <c r="TPR36" s="52"/>
      <c r="TPS36" s="52"/>
      <c r="TPT36" s="52"/>
      <c r="TPU36" s="52"/>
      <c r="TPV36" s="52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2"/>
      <c r="TQH36" s="52"/>
      <c r="TQI36" s="52"/>
      <c r="TQJ36" s="52"/>
      <c r="TQK36" s="52"/>
      <c r="TQL36" s="52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2"/>
      <c r="TQX36" s="52"/>
      <c r="TQY36" s="52"/>
      <c r="TQZ36" s="52"/>
      <c r="TRA36" s="52"/>
      <c r="TRB36" s="52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2"/>
      <c r="TRN36" s="52"/>
      <c r="TRO36" s="52"/>
      <c r="TRP36" s="52"/>
      <c r="TRQ36" s="52"/>
      <c r="TRR36" s="52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2"/>
      <c r="TSD36" s="52"/>
      <c r="TSE36" s="52"/>
      <c r="TSF36" s="52"/>
      <c r="TSG36" s="52"/>
      <c r="TSH36" s="52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2"/>
      <c r="TST36" s="52"/>
      <c r="TSU36" s="52"/>
      <c r="TSV36" s="52"/>
      <c r="TSW36" s="52"/>
      <c r="TSX36" s="52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2"/>
      <c r="TTJ36" s="52"/>
      <c r="TTK36" s="52"/>
      <c r="TTL36" s="52"/>
      <c r="TTM36" s="52"/>
      <c r="TTN36" s="52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2"/>
      <c r="TTZ36" s="52"/>
      <c r="TUA36" s="52"/>
      <c r="TUB36" s="52"/>
      <c r="TUC36" s="52"/>
      <c r="TUD36" s="52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2"/>
      <c r="TUP36" s="52"/>
      <c r="TUQ36" s="52"/>
      <c r="TUR36" s="52"/>
      <c r="TUS36" s="52"/>
      <c r="TUT36" s="52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2"/>
      <c r="TVF36" s="52"/>
      <c r="TVG36" s="52"/>
      <c r="TVH36" s="52"/>
      <c r="TVI36" s="52"/>
      <c r="TVJ36" s="52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2"/>
      <c r="TVV36" s="52"/>
      <c r="TVW36" s="52"/>
      <c r="TVX36" s="52"/>
      <c r="TVY36" s="52"/>
      <c r="TVZ36" s="52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2"/>
      <c r="TWL36" s="52"/>
      <c r="TWM36" s="52"/>
      <c r="TWN36" s="52"/>
      <c r="TWO36" s="52"/>
      <c r="TWP36" s="52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2"/>
      <c r="TXB36" s="52"/>
      <c r="TXC36" s="52"/>
      <c r="TXD36" s="52"/>
      <c r="TXE36" s="52"/>
      <c r="TXF36" s="52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2"/>
      <c r="TXR36" s="52"/>
      <c r="TXS36" s="52"/>
      <c r="TXT36" s="52"/>
      <c r="TXU36" s="52"/>
      <c r="TXV36" s="52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2"/>
      <c r="TYH36" s="52"/>
      <c r="TYI36" s="52"/>
      <c r="TYJ36" s="52"/>
      <c r="TYK36" s="52"/>
      <c r="TYL36" s="52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2"/>
      <c r="TYX36" s="52"/>
      <c r="TYY36" s="52"/>
      <c r="TYZ36" s="52"/>
      <c r="TZA36" s="52"/>
      <c r="TZB36" s="52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2"/>
      <c r="TZN36" s="52"/>
      <c r="TZO36" s="52"/>
      <c r="TZP36" s="52"/>
      <c r="TZQ36" s="52"/>
      <c r="TZR36" s="52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2"/>
      <c r="UAD36" s="52"/>
      <c r="UAE36" s="52"/>
      <c r="UAF36" s="52"/>
      <c r="UAG36" s="52"/>
      <c r="UAH36" s="52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2"/>
      <c r="UAT36" s="52"/>
      <c r="UAU36" s="52"/>
      <c r="UAV36" s="52"/>
      <c r="UAW36" s="52"/>
      <c r="UAX36" s="52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2"/>
      <c r="UBJ36" s="52"/>
      <c r="UBK36" s="52"/>
      <c r="UBL36" s="52"/>
      <c r="UBM36" s="52"/>
      <c r="UBN36" s="52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2"/>
      <c r="UBZ36" s="52"/>
      <c r="UCA36" s="52"/>
      <c r="UCB36" s="52"/>
      <c r="UCC36" s="52"/>
      <c r="UCD36" s="52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2"/>
      <c r="UCP36" s="52"/>
      <c r="UCQ36" s="52"/>
      <c r="UCR36" s="52"/>
      <c r="UCS36" s="52"/>
      <c r="UCT36" s="52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2"/>
      <c r="UDF36" s="52"/>
      <c r="UDG36" s="52"/>
      <c r="UDH36" s="52"/>
      <c r="UDI36" s="52"/>
      <c r="UDJ36" s="52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2"/>
      <c r="UDV36" s="52"/>
      <c r="UDW36" s="52"/>
      <c r="UDX36" s="52"/>
      <c r="UDY36" s="52"/>
      <c r="UDZ36" s="52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2"/>
      <c r="UEL36" s="52"/>
      <c r="UEM36" s="52"/>
      <c r="UEN36" s="52"/>
      <c r="UEO36" s="52"/>
      <c r="UEP36" s="52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2"/>
      <c r="UFB36" s="52"/>
      <c r="UFC36" s="52"/>
      <c r="UFD36" s="52"/>
      <c r="UFE36" s="52"/>
      <c r="UFF36" s="52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2"/>
      <c r="UFR36" s="52"/>
      <c r="UFS36" s="52"/>
      <c r="UFT36" s="52"/>
      <c r="UFU36" s="52"/>
      <c r="UFV36" s="52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2"/>
      <c r="UGH36" s="52"/>
      <c r="UGI36" s="52"/>
      <c r="UGJ36" s="52"/>
      <c r="UGK36" s="52"/>
      <c r="UGL36" s="52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2"/>
      <c r="UGX36" s="52"/>
      <c r="UGY36" s="52"/>
      <c r="UGZ36" s="52"/>
      <c r="UHA36" s="52"/>
      <c r="UHB36" s="52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2"/>
      <c r="UHN36" s="52"/>
      <c r="UHO36" s="52"/>
      <c r="UHP36" s="52"/>
      <c r="UHQ36" s="52"/>
      <c r="UHR36" s="52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2"/>
      <c r="UID36" s="52"/>
      <c r="UIE36" s="52"/>
      <c r="UIF36" s="52"/>
      <c r="UIG36" s="52"/>
      <c r="UIH36" s="52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2"/>
      <c r="UIT36" s="52"/>
      <c r="UIU36" s="52"/>
      <c r="UIV36" s="52"/>
      <c r="UIW36" s="52"/>
      <c r="UIX36" s="52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2"/>
      <c r="UJJ36" s="52"/>
      <c r="UJK36" s="52"/>
      <c r="UJL36" s="52"/>
      <c r="UJM36" s="52"/>
      <c r="UJN36" s="52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2"/>
      <c r="UJZ36" s="52"/>
      <c r="UKA36" s="52"/>
      <c r="UKB36" s="52"/>
      <c r="UKC36" s="52"/>
      <c r="UKD36" s="52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2"/>
      <c r="UKP36" s="52"/>
      <c r="UKQ36" s="52"/>
      <c r="UKR36" s="52"/>
      <c r="UKS36" s="52"/>
      <c r="UKT36" s="52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2"/>
      <c r="ULF36" s="52"/>
      <c r="ULG36" s="52"/>
      <c r="ULH36" s="52"/>
      <c r="ULI36" s="52"/>
      <c r="ULJ36" s="52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2"/>
      <c r="ULV36" s="52"/>
      <c r="ULW36" s="52"/>
      <c r="ULX36" s="52"/>
      <c r="ULY36" s="52"/>
      <c r="ULZ36" s="52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2"/>
      <c r="UML36" s="52"/>
      <c r="UMM36" s="52"/>
      <c r="UMN36" s="52"/>
      <c r="UMO36" s="52"/>
      <c r="UMP36" s="52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2"/>
      <c r="UNB36" s="52"/>
      <c r="UNC36" s="52"/>
      <c r="UND36" s="52"/>
      <c r="UNE36" s="52"/>
      <c r="UNF36" s="52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2"/>
      <c r="UNR36" s="52"/>
      <c r="UNS36" s="52"/>
      <c r="UNT36" s="52"/>
      <c r="UNU36" s="52"/>
      <c r="UNV36" s="52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2"/>
      <c r="UOH36" s="52"/>
      <c r="UOI36" s="52"/>
      <c r="UOJ36" s="52"/>
      <c r="UOK36" s="52"/>
      <c r="UOL36" s="52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2"/>
      <c r="UOX36" s="52"/>
      <c r="UOY36" s="52"/>
      <c r="UOZ36" s="52"/>
      <c r="UPA36" s="52"/>
      <c r="UPB36" s="52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2"/>
      <c r="UPN36" s="52"/>
      <c r="UPO36" s="52"/>
      <c r="UPP36" s="52"/>
      <c r="UPQ36" s="52"/>
      <c r="UPR36" s="52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2"/>
      <c r="UQD36" s="52"/>
      <c r="UQE36" s="52"/>
      <c r="UQF36" s="52"/>
      <c r="UQG36" s="52"/>
      <c r="UQH36" s="52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2"/>
      <c r="UQT36" s="52"/>
      <c r="UQU36" s="52"/>
      <c r="UQV36" s="52"/>
      <c r="UQW36" s="52"/>
      <c r="UQX36" s="52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2"/>
      <c r="URJ36" s="52"/>
      <c r="URK36" s="52"/>
      <c r="URL36" s="52"/>
      <c r="URM36" s="52"/>
      <c r="URN36" s="52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2"/>
      <c r="URZ36" s="52"/>
      <c r="USA36" s="52"/>
      <c r="USB36" s="52"/>
      <c r="USC36" s="52"/>
      <c r="USD36" s="52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2"/>
      <c r="USP36" s="52"/>
      <c r="USQ36" s="52"/>
      <c r="USR36" s="52"/>
      <c r="USS36" s="52"/>
      <c r="UST36" s="52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2"/>
      <c r="UTF36" s="52"/>
      <c r="UTG36" s="52"/>
      <c r="UTH36" s="52"/>
      <c r="UTI36" s="52"/>
      <c r="UTJ36" s="52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2"/>
      <c r="UTV36" s="52"/>
      <c r="UTW36" s="52"/>
      <c r="UTX36" s="52"/>
      <c r="UTY36" s="52"/>
      <c r="UTZ36" s="52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2"/>
      <c r="UUL36" s="52"/>
      <c r="UUM36" s="52"/>
      <c r="UUN36" s="52"/>
      <c r="UUO36" s="52"/>
      <c r="UUP36" s="52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2"/>
      <c r="UVB36" s="52"/>
      <c r="UVC36" s="52"/>
      <c r="UVD36" s="52"/>
      <c r="UVE36" s="52"/>
      <c r="UVF36" s="52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2"/>
      <c r="UVR36" s="52"/>
      <c r="UVS36" s="52"/>
      <c r="UVT36" s="52"/>
      <c r="UVU36" s="52"/>
      <c r="UVV36" s="52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2"/>
      <c r="UWH36" s="52"/>
      <c r="UWI36" s="52"/>
      <c r="UWJ36" s="52"/>
      <c r="UWK36" s="52"/>
      <c r="UWL36" s="52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2"/>
      <c r="UWX36" s="52"/>
      <c r="UWY36" s="52"/>
      <c r="UWZ36" s="52"/>
      <c r="UXA36" s="52"/>
      <c r="UXB36" s="52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2"/>
      <c r="UXN36" s="52"/>
      <c r="UXO36" s="52"/>
      <c r="UXP36" s="52"/>
      <c r="UXQ36" s="52"/>
      <c r="UXR36" s="52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2"/>
      <c r="UYD36" s="52"/>
      <c r="UYE36" s="52"/>
      <c r="UYF36" s="52"/>
      <c r="UYG36" s="52"/>
      <c r="UYH36" s="52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2"/>
      <c r="UYT36" s="52"/>
      <c r="UYU36" s="52"/>
      <c r="UYV36" s="52"/>
      <c r="UYW36" s="52"/>
      <c r="UYX36" s="52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2"/>
      <c r="UZJ36" s="52"/>
      <c r="UZK36" s="52"/>
      <c r="UZL36" s="52"/>
      <c r="UZM36" s="52"/>
      <c r="UZN36" s="52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2"/>
      <c r="UZZ36" s="52"/>
      <c r="VAA36" s="52"/>
      <c r="VAB36" s="52"/>
      <c r="VAC36" s="52"/>
      <c r="VAD36" s="52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2"/>
      <c r="VAP36" s="52"/>
      <c r="VAQ36" s="52"/>
      <c r="VAR36" s="52"/>
      <c r="VAS36" s="52"/>
      <c r="VAT36" s="52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2"/>
      <c r="VBF36" s="52"/>
      <c r="VBG36" s="52"/>
      <c r="VBH36" s="52"/>
      <c r="VBI36" s="52"/>
      <c r="VBJ36" s="52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2"/>
      <c r="VBV36" s="52"/>
      <c r="VBW36" s="52"/>
      <c r="VBX36" s="52"/>
      <c r="VBY36" s="52"/>
      <c r="VBZ36" s="52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2"/>
      <c r="VCL36" s="52"/>
      <c r="VCM36" s="52"/>
      <c r="VCN36" s="52"/>
      <c r="VCO36" s="52"/>
      <c r="VCP36" s="52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2"/>
      <c r="VDB36" s="52"/>
      <c r="VDC36" s="52"/>
      <c r="VDD36" s="52"/>
      <c r="VDE36" s="52"/>
      <c r="VDF36" s="52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2"/>
      <c r="VDR36" s="52"/>
      <c r="VDS36" s="52"/>
      <c r="VDT36" s="52"/>
      <c r="VDU36" s="52"/>
      <c r="VDV36" s="52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2"/>
      <c r="VEH36" s="52"/>
      <c r="VEI36" s="52"/>
      <c r="VEJ36" s="52"/>
      <c r="VEK36" s="52"/>
      <c r="VEL36" s="52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2"/>
      <c r="VEX36" s="52"/>
      <c r="VEY36" s="52"/>
      <c r="VEZ36" s="52"/>
      <c r="VFA36" s="52"/>
      <c r="VFB36" s="52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2"/>
      <c r="VFN36" s="52"/>
      <c r="VFO36" s="52"/>
      <c r="VFP36" s="52"/>
      <c r="VFQ36" s="52"/>
      <c r="VFR36" s="52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2"/>
      <c r="VGD36" s="52"/>
      <c r="VGE36" s="52"/>
      <c r="VGF36" s="52"/>
      <c r="VGG36" s="52"/>
      <c r="VGH36" s="52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2"/>
      <c r="VGT36" s="52"/>
      <c r="VGU36" s="52"/>
      <c r="VGV36" s="52"/>
      <c r="VGW36" s="52"/>
      <c r="VGX36" s="52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2"/>
      <c r="VHJ36" s="52"/>
      <c r="VHK36" s="52"/>
      <c r="VHL36" s="52"/>
      <c r="VHM36" s="52"/>
      <c r="VHN36" s="52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2"/>
      <c r="VHZ36" s="52"/>
      <c r="VIA36" s="52"/>
      <c r="VIB36" s="52"/>
      <c r="VIC36" s="52"/>
      <c r="VID36" s="52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2"/>
      <c r="VIP36" s="52"/>
      <c r="VIQ36" s="52"/>
      <c r="VIR36" s="52"/>
      <c r="VIS36" s="52"/>
      <c r="VIT36" s="52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2"/>
      <c r="VJF36" s="52"/>
      <c r="VJG36" s="52"/>
      <c r="VJH36" s="52"/>
      <c r="VJI36" s="52"/>
      <c r="VJJ36" s="52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2"/>
      <c r="VJV36" s="52"/>
      <c r="VJW36" s="52"/>
      <c r="VJX36" s="52"/>
      <c r="VJY36" s="52"/>
      <c r="VJZ36" s="52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2"/>
      <c r="VKL36" s="52"/>
      <c r="VKM36" s="52"/>
      <c r="VKN36" s="52"/>
      <c r="VKO36" s="52"/>
      <c r="VKP36" s="52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2"/>
      <c r="VLB36" s="52"/>
      <c r="VLC36" s="52"/>
      <c r="VLD36" s="52"/>
      <c r="VLE36" s="52"/>
      <c r="VLF36" s="52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2"/>
      <c r="VLR36" s="52"/>
      <c r="VLS36" s="52"/>
      <c r="VLT36" s="52"/>
      <c r="VLU36" s="52"/>
      <c r="VLV36" s="52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2"/>
      <c r="VMH36" s="52"/>
      <c r="VMI36" s="52"/>
      <c r="VMJ36" s="52"/>
      <c r="VMK36" s="52"/>
      <c r="VML36" s="52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2"/>
      <c r="VMX36" s="52"/>
      <c r="VMY36" s="52"/>
      <c r="VMZ36" s="52"/>
      <c r="VNA36" s="52"/>
      <c r="VNB36" s="52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2"/>
      <c r="VNN36" s="52"/>
      <c r="VNO36" s="52"/>
      <c r="VNP36" s="52"/>
      <c r="VNQ36" s="52"/>
      <c r="VNR36" s="52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2"/>
      <c r="VOD36" s="52"/>
      <c r="VOE36" s="52"/>
      <c r="VOF36" s="52"/>
      <c r="VOG36" s="52"/>
      <c r="VOH36" s="52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2"/>
      <c r="VOT36" s="52"/>
      <c r="VOU36" s="52"/>
      <c r="VOV36" s="52"/>
      <c r="VOW36" s="52"/>
      <c r="VOX36" s="52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2"/>
      <c r="VPJ36" s="52"/>
      <c r="VPK36" s="52"/>
      <c r="VPL36" s="52"/>
      <c r="VPM36" s="52"/>
      <c r="VPN36" s="52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2"/>
      <c r="VPZ36" s="52"/>
      <c r="VQA36" s="52"/>
      <c r="VQB36" s="52"/>
      <c r="VQC36" s="52"/>
      <c r="VQD36" s="52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2"/>
      <c r="VQP36" s="52"/>
      <c r="VQQ36" s="52"/>
      <c r="VQR36" s="52"/>
      <c r="VQS36" s="52"/>
      <c r="VQT36" s="52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2"/>
      <c r="VRF36" s="52"/>
      <c r="VRG36" s="52"/>
      <c r="VRH36" s="52"/>
      <c r="VRI36" s="52"/>
      <c r="VRJ36" s="52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2"/>
      <c r="VRV36" s="52"/>
      <c r="VRW36" s="52"/>
      <c r="VRX36" s="52"/>
      <c r="VRY36" s="52"/>
      <c r="VRZ36" s="52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2"/>
      <c r="VSL36" s="52"/>
      <c r="VSM36" s="52"/>
      <c r="VSN36" s="52"/>
      <c r="VSO36" s="52"/>
      <c r="VSP36" s="52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2"/>
      <c r="VTB36" s="52"/>
      <c r="VTC36" s="52"/>
      <c r="VTD36" s="52"/>
      <c r="VTE36" s="52"/>
      <c r="VTF36" s="52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2"/>
      <c r="VTR36" s="52"/>
      <c r="VTS36" s="52"/>
      <c r="VTT36" s="52"/>
      <c r="VTU36" s="52"/>
      <c r="VTV36" s="52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2"/>
      <c r="VUH36" s="52"/>
      <c r="VUI36" s="52"/>
      <c r="VUJ36" s="52"/>
      <c r="VUK36" s="52"/>
      <c r="VUL36" s="52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2"/>
      <c r="VUX36" s="52"/>
      <c r="VUY36" s="52"/>
      <c r="VUZ36" s="52"/>
      <c r="VVA36" s="52"/>
      <c r="VVB36" s="52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2"/>
      <c r="VVN36" s="52"/>
      <c r="VVO36" s="52"/>
      <c r="VVP36" s="52"/>
      <c r="VVQ36" s="52"/>
      <c r="VVR36" s="52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2"/>
      <c r="VWD36" s="52"/>
      <c r="VWE36" s="52"/>
      <c r="VWF36" s="52"/>
      <c r="VWG36" s="52"/>
      <c r="VWH36" s="52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2"/>
      <c r="VWT36" s="52"/>
      <c r="VWU36" s="52"/>
      <c r="VWV36" s="52"/>
      <c r="VWW36" s="52"/>
      <c r="VWX36" s="52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2"/>
      <c r="VXJ36" s="52"/>
      <c r="VXK36" s="52"/>
      <c r="VXL36" s="52"/>
      <c r="VXM36" s="52"/>
      <c r="VXN36" s="52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2"/>
      <c r="VXZ36" s="52"/>
      <c r="VYA36" s="52"/>
      <c r="VYB36" s="52"/>
      <c r="VYC36" s="52"/>
      <c r="VYD36" s="52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2"/>
      <c r="VYP36" s="52"/>
      <c r="VYQ36" s="52"/>
      <c r="VYR36" s="52"/>
      <c r="VYS36" s="52"/>
      <c r="VYT36" s="52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2"/>
      <c r="VZF36" s="52"/>
      <c r="VZG36" s="52"/>
      <c r="VZH36" s="52"/>
      <c r="VZI36" s="52"/>
      <c r="VZJ36" s="52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2"/>
      <c r="VZV36" s="52"/>
      <c r="VZW36" s="52"/>
      <c r="VZX36" s="52"/>
      <c r="VZY36" s="52"/>
      <c r="VZZ36" s="52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2"/>
      <c r="WAL36" s="52"/>
      <c r="WAM36" s="52"/>
      <c r="WAN36" s="52"/>
      <c r="WAO36" s="52"/>
      <c r="WAP36" s="52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2"/>
      <c r="WBB36" s="52"/>
      <c r="WBC36" s="52"/>
      <c r="WBD36" s="52"/>
      <c r="WBE36" s="52"/>
      <c r="WBF36" s="52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2"/>
      <c r="WBR36" s="52"/>
      <c r="WBS36" s="52"/>
      <c r="WBT36" s="52"/>
      <c r="WBU36" s="52"/>
      <c r="WBV36" s="52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2"/>
      <c r="WCH36" s="52"/>
      <c r="WCI36" s="52"/>
      <c r="WCJ36" s="52"/>
      <c r="WCK36" s="52"/>
      <c r="WCL36" s="52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2"/>
      <c r="WCX36" s="52"/>
      <c r="WCY36" s="52"/>
      <c r="WCZ36" s="52"/>
      <c r="WDA36" s="52"/>
      <c r="WDB36" s="52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2"/>
      <c r="WDN36" s="52"/>
      <c r="WDO36" s="52"/>
      <c r="WDP36" s="52"/>
      <c r="WDQ36" s="52"/>
      <c r="WDR36" s="52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2"/>
      <c r="WED36" s="52"/>
      <c r="WEE36" s="52"/>
      <c r="WEF36" s="52"/>
      <c r="WEG36" s="52"/>
      <c r="WEH36" s="52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2"/>
      <c r="WET36" s="52"/>
      <c r="WEU36" s="52"/>
      <c r="WEV36" s="52"/>
      <c r="WEW36" s="52"/>
      <c r="WEX36" s="52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2"/>
      <c r="WFJ36" s="52"/>
      <c r="WFK36" s="52"/>
      <c r="WFL36" s="52"/>
      <c r="WFM36" s="52"/>
      <c r="WFN36" s="52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2"/>
      <c r="WFZ36" s="52"/>
      <c r="WGA36" s="52"/>
      <c r="WGB36" s="52"/>
      <c r="WGC36" s="52"/>
      <c r="WGD36" s="52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2"/>
      <c r="WGP36" s="52"/>
      <c r="WGQ36" s="52"/>
      <c r="WGR36" s="52"/>
      <c r="WGS36" s="52"/>
      <c r="WGT36" s="52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2"/>
      <c r="WHF36" s="52"/>
      <c r="WHG36" s="52"/>
      <c r="WHH36" s="52"/>
      <c r="WHI36" s="52"/>
      <c r="WHJ36" s="52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2"/>
      <c r="WHV36" s="52"/>
      <c r="WHW36" s="52"/>
      <c r="WHX36" s="52"/>
      <c r="WHY36" s="52"/>
      <c r="WHZ36" s="52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2"/>
      <c r="WIL36" s="52"/>
      <c r="WIM36" s="52"/>
      <c r="WIN36" s="52"/>
      <c r="WIO36" s="52"/>
      <c r="WIP36" s="52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2"/>
      <c r="WJB36" s="52"/>
      <c r="WJC36" s="52"/>
      <c r="WJD36" s="52"/>
      <c r="WJE36" s="52"/>
      <c r="WJF36" s="52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2"/>
      <c r="WJR36" s="52"/>
      <c r="WJS36" s="52"/>
      <c r="WJT36" s="52"/>
      <c r="WJU36" s="52"/>
      <c r="WJV36" s="52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2"/>
      <c r="WKH36" s="52"/>
      <c r="WKI36" s="52"/>
      <c r="WKJ36" s="52"/>
      <c r="WKK36" s="52"/>
      <c r="WKL36" s="52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2"/>
      <c r="WKX36" s="52"/>
      <c r="WKY36" s="52"/>
      <c r="WKZ36" s="52"/>
      <c r="WLA36" s="52"/>
      <c r="WLB36" s="52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2"/>
      <c r="WLN36" s="52"/>
      <c r="WLO36" s="52"/>
      <c r="WLP36" s="52"/>
      <c r="WLQ36" s="52"/>
      <c r="WLR36" s="52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2"/>
      <c r="WMD36" s="52"/>
      <c r="WME36" s="52"/>
      <c r="WMF36" s="52"/>
      <c r="WMG36" s="52"/>
      <c r="WMH36" s="52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2"/>
      <c r="WMT36" s="52"/>
      <c r="WMU36" s="52"/>
      <c r="WMV36" s="52"/>
      <c r="WMW36" s="52"/>
      <c r="WMX36" s="52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2"/>
      <c r="WNJ36" s="52"/>
      <c r="WNK36" s="52"/>
      <c r="WNL36" s="52"/>
      <c r="WNM36" s="52"/>
      <c r="WNN36" s="52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2"/>
      <c r="WNZ36" s="52"/>
      <c r="WOA36" s="52"/>
      <c r="WOB36" s="52"/>
      <c r="WOC36" s="52"/>
      <c r="WOD36" s="52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2"/>
      <c r="WOP36" s="52"/>
      <c r="WOQ36" s="52"/>
      <c r="WOR36" s="52"/>
      <c r="WOS36" s="52"/>
      <c r="WOT36" s="52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2"/>
      <c r="WPF36" s="52"/>
      <c r="WPG36" s="52"/>
      <c r="WPH36" s="52"/>
      <c r="WPI36" s="52"/>
      <c r="WPJ36" s="52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2"/>
      <c r="WPV36" s="52"/>
      <c r="WPW36" s="52"/>
      <c r="WPX36" s="52"/>
      <c r="WPY36" s="52"/>
      <c r="WPZ36" s="52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2"/>
      <c r="WQL36" s="52"/>
      <c r="WQM36" s="52"/>
      <c r="WQN36" s="52"/>
      <c r="WQO36" s="52"/>
      <c r="WQP36" s="52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2"/>
      <c r="WRB36" s="52"/>
      <c r="WRC36" s="52"/>
      <c r="WRD36" s="52"/>
      <c r="WRE36" s="52"/>
      <c r="WRF36" s="52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2"/>
      <c r="WRR36" s="52"/>
      <c r="WRS36" s="52"/>
      <c r="WRT36" s="52"/>
      <c r="WRU36" s="52"/>
      <c r="WRV36" s="52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2"/>
      <c r="WSH36" s="52"/>
      <c r="WSI36" s="52"/>
      <c r="WSJ36" s="52"/>
      <c r="WSK36" s="52"/>
      <c r="WSL36" s="52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2"/>
      <c r="WSX36" s="52"/>
      <c r="WSY36" s="52"/>
      <c r="WSZ36" s="52"/>
      <c r="WTA36" s="52"/>
      <c r="WTB36" s="52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2"/>
      <c r="WTN36" s="52"/>
      <c r="WTO36" s="52"/>
      <c r="WTP36" s="52"/>
      <c r="WTQ36" s="52"/>
      <c r="WTR36" s="52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2"/>
      <c r="WUD36" s="52"/>
      <c r="WUE36" s="52"/>
      <c r="WUF36" s="52"/>
      <c r="WUG36" s="52"/>
      <c r="WUH36" s="52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2"/>
      <c r="WUT36" s="52"/>
      <c r="WUU36" s="52"/>
      <c r="WUV36" s="52"/>
      <c r="WUW36" s="52"/>
      <c r="WUX36" s="52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2"/>
      <c r="WVJ36" s="52"/>
      <c r="WVK36" s="52"/>
      <c r="WVL36" s="52"/>
      <c r="WVM36" s="52"/>
      <c r="WVN36" s="52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2"/>
      <c r="WVZ36" s="52"/>
      <c r="WWA36" s="52"/>
      <c r="WWB36" s="52"/>
      <c r="WWC36" s="52"/>
      <c r="WWD36" s="52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2"/>
      <c r="WWP36" s="52"/>
      <c r="WWQ36" s="52"/>
      <c r="WWR36" s="52"/>
      <c r="WWS36" s="52"/>
      <c r="WWT36" s="52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2"/>
      <c r="WXF36" s="52"/>
      <c r="WXG36" s="52"/>
      <c r="WXH36" s="52"/>
      <c r="WXI36" s="52"/>
      <c r="WXJ36" s="52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2"/>
      <c r="WXV36" s="52"/>
      <c r="WXW36" s="52"/>
      <c r="WXX36" s="52"/>
      <c r="WXY36" s="52"/>
      <c r="WXZ36" s="52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2"/>
      <c r="WYL36" s="52"/>
      <c r="WYM36" s="52"/>
      <c r="WYN36" s="52"/>
      <c r="WYO36" s="52"/>
      <c r="WYP36" s="52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2"/>
      <c r="WZB36" s="52"/>
      <c r="WZC36" s="52"/>
      <c r="WZD36" s="52"/>
      <c r="WZE36" s="52"/>
      <c r="WZF36" s="52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2"/>
      <c r="WZR36" s="52"/>
      <c r="WZS36" s="52"/>
      <c r="WZT36" s="52"/>
      <c r="WZU36" s="52"/>
      <c r="WZV36" s="52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2"/>
      <c r="XAH36" s="52"/>
      <c r="XAI36" s="52"/>
      <c r="XAJ36" s="52"/>
      <c r="XAK36" s="52"/>
      <c r="XAL36" s="52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2"/>
      <c r="XAX36" s="52"/>
      <c r="XAY36" s="52"/>
      <c r="XAZ36" s="52"/>
      <c r="XBA36" s="52"/>
      <c r="XBB36" s="52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2"/>
      <c r="XBN36" s="52"/>
      <c r="XBO36" s="52"/>
      <c r="XBP36" s="52"/>
      <c r="XBQ36" s="52"/>
      <c r="XBR36" s="52"/>
      <c r="XBS36" s="52"/>
      <c r="XBT36" s="52"/>
      <c r="XBU36" s="52"/>
      <c r="XBV36" s="52"/>
      <c r="XBW36" s="52"/>
      <c r="XBX36" s="52"/>
      <c r="XBY36" s="52"/>
      <c r="XBZ36" s="52"/>
      <c r="XCA36" s="52"/>
      <c r="XCB36" s="52"/>
      <c r="XCC36" s="52"/>
      <c r="XCD36" s="52"/>
      <c r="XCE36" s="52"/>
      <c r="XCF36" s="52"/>
      <c r="XCG36" s="52"/>
      <c r="XCH36" s="52"/>
      <c r="XCI36" s="52"/>
      <c r="XCJ36" s="52"/>
      <c r="XCK36" s="52"/>
      <c r="XCL36" s="52"/>
      <c r="XCM36" s="52"/>
      <c r="XCN36" s="52"/>
      <c r="XCO36" s="52"/>
      <c r="XCP36" s="52"/>
      <c r="XCQ36" s="52"/>
      <c r="XCR36" s="52"/>
      <c r="XCS36" s="52"/>
      <c r="XCT36" s="52"/>
      <c r="XCU36" s="52"/>
      <c r="XCV36" s="52"/>
      <c r="XCW36" s="52"/>
      <c r="XCX36" s="52"/>
      <c r="XCY36" s="52"/>
      <c r="XCZ36" s="52"/>
      <c r="XDA36" s="52"/>
      <c r="XDB36" s="52"/>
      <c r="XDC36" s="52"/>
      <c r="XDD36" s="52"/>
      <c r="XDE36" s="52"/>
      <c r="XDF36" s="52"/>
      <c r="XDG36" s="52"/>
      <c r="XDH36" s="52"/>
      <c r="XDI36" s="52"/>
      <c r="XDJ36" s="52"/>
      <c r="XDK36" s="52"/>
      <c r="XDL36" s="52"/>
      <c r="XDM36" s="52"/>
      <c r="XDN36" s="52"/>
      <c r="XDO36" s="52"/>
      <c r="XDP36" s="52"/>
      <c r="XDQ36" s="52"/>
      <c r="XDR36" s="52"/>
      <c r="XDS36" s="52"/>
      <c r="XDT36" s="52"/>
      <c r="XDU36" s="52"/>
      <c r="XDV36" s="52"/>
      <c r="XDW36" s="52"/>
      <c r="XDX36" s="52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</row>
    <row r="37" s="55" customFormat="1" ht="13.5" spans="1:16380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23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</row>
    <row r="38" s="55" customFormat="1" ht="11.25" spans="1:1638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7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2"/>
      <c r="DSD38" s="52"/>
      <c r="DSE38" s="52"/>
      <c r="DSF38" s="52"/>
      <c r="DSG38" s="52"/>
      <c r="DSH38" s="52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2"/>
      <c r="DST38" s="52"/>
      <c r="DSU38" s="52"/>
      <c r="DSV38" s="52"/>
      <c r="DSW38" s="52"/>
      <c r="DSX38" s="52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2"/>
      <c r="DTJ38" s="52"/>
      <c r="DTK38" s="52"/>
      <c r="DTL38" s="52"/>
      <c r="DTM38" s="52"/>
      <c r="DTN38" s="52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2"/>
      <c r="DTZ38" s="52"/>
      <c r="DUA38" s="52"/>
      <c r="DUB38" s="52"/>
      <c r="DUC38" s="52"/>
      <c r="DUD38" s="52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2"/>
      <c r="DUP38" s="52"/>
      <c r="DUQ38" s="52"/>
      <c r="DUR38" s="52"/>
      <c r="DUS38" s="52"/>
      <c r="DUT38" s="52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2"/>
      <c r="DVF38" s="52"/>
      <c r="DVG38" s="52"/>
      <c r="DVH38" s="52"/>
      <c r="DVI38" s="52"/>
      <c r="DVJ38" s="52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2"/>
      <c r="DVV38" s="52"/>
      <c r="DVW38" s="52"/>
      <c r="DVX38" s="52"/>
      <c r="DVY38" s="52"/>
      <c r="DVZ38" s="52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2"/>
      <c r="DWL38" s="52"/>
      <c r="DWM38" s="52"/>
      <c r="DWN38" s="52"/>
      <c r="DWO38" s="52"/>
      <c r="DWP38" s="52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2"/>
      <c r="DXB38" s="52"/>
      <c r="DXC38" s="52"/>
      <c r="DXD38" s="52"/>
      <c r="DXE38" s="52"/>
      <c r="DXF38" s="52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2"/>
      <c r="DXR38" s="52"/>
      <c r="DXS38" s="52"/>
      <c r="DXT38" s="52"/>
      <c r="DXU38" s="52"/>
      <c r="DXV38" s="52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2"/>
      <c r="DYH38" s="52"/>
      <c r="DYI38" s="52"/>
      <c r="DYJ38" s="52"/>
      <c r="DYK38" s="52"/>
      <c r="DYL38" s="52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2"/>
      <c r="DYX38" s="52"/>
      <c r="DYY38" s="52"/>
      <c r="DYZ38" s="52"/>
      <c r="DZA38" s="52"/>
      <c r="DZB38" s="52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2"/>
      <c r="DZN38" s="52"/>
      <c r="DZO38" s="52"/>
      <c r="DZP38" s="52"/>
      <c r="DZQ38" s="52"/>
      <c r="DZR38" s="52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2"/>
      <c r="EAD38" s="52"/>
      <c r="EAE38" s="52"/>
      <c r="EAF38" s="52"/>
      <c r="EAG38" s="52"/>
      <c r="EAH38" s="52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2"/>
      <c r="EAT38" s="52"/>
      <c r="EAU38" s="52"/>
      <c r="EAV38" s="52"/>
      <c r="EAW38" s="52"/>
      <c r="EAX38" s="52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2"/>
      <c r="EBJ38" s="52"/>
      <c r="EBK38" s="52"/>
      <c r="EBL38" s="52"/>
      <c r="EBM38" s="52"/>
      <c r="EBN38" s="52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2"/>
      <c r="EBZ38" s="52"/>
      <c r="ECA38" s="52"/>
      <c r="ECB38" s="52"/>
      <c r="ECC38" s="52"/>
      <c r="ECD38" s="52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2"/>
      <c r="ECP38" s="52"/>
      <c r="ECQ38" s="52"/>
      <c r="ECR38" s="52"/>
      <c r="ECS38" s="52"/>
      <c r="ECT38" s="52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2"/>
      <c r="EDF38" s="52"/>
      <c r="EDG38" s="52"/>
      <c r="EDH38" s="52"/>
      <c r="EDI38" s="52"/>
      <c r="EDJ38" s="52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2"/>
      <c r="EDV38" s="52"/>
      <c r="EDW38" s="52"/>
      <c r="EDX38" s="52"/>
      <c r="EDY38" s="52"/>
      <c r="EDZ38" s="52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2"/>
      <c r="EEL38" s="52"/>
      <c r="EEM38" s="52"/>
      <c r="EEN38" s="52"/>
      <c r="EEO38" s="52"/>
      <c r="EEP38" s="52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2"/>
      <c r="EFB38" s="52"/>
      <c r="EFC38" s="52"/>
      <c r="EFD38" s="52"/>
      <c r="EFE38" s="52"/>
      <c r="EFF38" s="52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2"/>
      <c r="EFR38" s="52"/>
      <c r="EFS38" s="52"/>
      <c r="EFT38" s="52"/>
      <c r="EFU38" s="52"/>
      <c r="EFV38" s="52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2"/>
      <c r="EGH38" s="52"/>
      <c r="EGI38" s="52"/>
      <c r="EGJ38" s="52"/>
      <c r="EGK38" s="52"/>
      <c r="EGL38" s="52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2"/>
      <c r="EGX38" s="52"/>
      <c r="EGY38" s="52"/>
      <c r="EGZ38" s="52"/>
      <c r="EHA38" s="52"/>
      <c r="EHB38" s="52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2"/>
      <c r="EHN38" s="52"/>
      <c r="EHO38" s="52"/>
      <c r="EHP38" s="52"/>
      <c r="EHQ38" s="52"/>
      <c r="EHR38" s="52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2"/>
      <c r="EID38" s="52"/>
      <c r="EIE38" s="52"/>
      <c r="EIF38" s="52"/>
      <c r="EIG38" s="52"/>
      <c r="EIH38" s="52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2"/>
      <c r="EIT38" s="52"/>
      <c r="EIU38" s="52"/>
      <c r="EIV38" s="52"/>
      <c r="EIW38" s="52"/>
      <c r="EIX38" s="52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2"/>
      <c r="EJJ38" s="52"/>
      <c r="EJK38" s="52"/>
      <c r="EJL38" s="52"/>
      <c r="EJM38" s="52"/>
      <c r="EJN38" s="52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2"/>
      <c r="EJZ38" s="52"/>
      <c r="EKA38" s="52"/>
      <c r="EKB38" s="52"/>
      <c r="EKC38" s="52"/>
      <c r="EKD38" s="52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2"/>
      <c r="EKP38" s="52"/>
      <c r="EKQ38" s="52"/>
      <c r="EKR38" s="52"/>
      <c r="EKS38" s="52"/>
      <c r="EKT38" s="52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2"/>
      <c r="ELF38" s="52"/>
      <c r="ELG38" s="52"/>
      <c r="ELH38" s="52"/>
      <c r="ELI38" s="52"/>
      <c r="ELJ38" s="52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2"/>
      <c r="ELV38" s="52"/>
      <c r="ELW38" s="52"/>
      <c r="ELX38" s="52"/>
      <c r="ELY38" s="52"/>
      <c r="ELZ38" s="52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2"/>
      <c r="EML38" s="52"/>
      <c r="EMM38" s="52"/>
      <c r="EMN38" s="52"/>
      <c r="EMO38" s="52"/>
      <c r="EMP38" s="52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2"/>
      <c r="ENB38" s="52"/>
      <c r="ENC38" s="52"/>
      <c r="END38" s="52"/>
      <c r="ENE38" s="52"/>
      <c r="ENF38" s="52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2"/>
      <c r="ENR38" s="52"/>
      <c r="ENS38" s="52"/>
      <c r="ENT38" s="52"/>
      <c r="ENU38" s="52"/>
      <c r="ENV38" s="52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2"/>
      <c r="EOH38" s="52"/>
      <c r="EOI38" s="52"/>
      <c r="EOJ38" s="52"/>
      <c r="EOK38" s="52"/>
      <c r="EOL38" s="52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2"/>
      <c r="EOX38" s="52"/>
      <c r="EOY38" s="52"/>
      <c r="EOZ38" s="52"/>
      <c r="EPA38" s="52"/>
      <c r="EPB38" s="52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2"/>
      <c r="EPN38" s="52"/>
      <c r="EPO38" s="52"/>
      <c r="EPP38" s="52"/>
      <c r="EPQ38" s="52"/>
      <c r="EPR38" s="52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2"/>
      <c r="EQD38" s="52"/>
      <c r="EQE38" s="52"/>
      <c r="EQF38" s="52"/>
      <c r="EQG38" s="52"/>
      <c r="EQH38" s="52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2"/>
      <c r="EQT38" s="52"/>
      <c r="EQU38" s="52"/>
      <c r="EQV38" s="52"/>
      <c r="EQW38" s="52"/>
      <c r="EQX38" s="52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2"/>
      <c r="ERJ38" s="52"/>
      <c r="ERK38" s="52"/>
      <c r="ERL38" s="52"/>
      <c r="ERM38" s="52"/>
      <c r="ERN38" s="52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2"/>
      <c r="ERZ38" s="52"/>
      <c r="ESA38" s="52"/>
      <c r="ESB38" s="52"/>
      <c r="ESC38" s="52"/>
      <c r="ESD38" s="52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2"/>
      <c r="ESP38" s="52"/>
      <c r="ESQ38" s="52"/>
      <c r="ESR38" s="52"/>
      <c r="ESS38" s="52"/>
      <c r="EST38" s="52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2"/>
      <c r="ETF38" s="52"/>
      <c r="ETG38" s="52"/>
      <c r="ETH38" s="52"/>
      <c r="ETI38" s="52"/>
      <c r="ETJ38" s="52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2"/>
      <c r="ETV38" s="52"/>
      <c r="ETW38" s="52"/>
      <c r="ETX38" s="52"/>
      <c r="ETY38" s="52"/>
      <c r="ETZ38" s="52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2"/>
      <c r="EUL38" s="52"/>
      <c r="EUM38" s="52"/>
      <c r="EUN38" s="52"/>
      <c r="EUO38" s="52"/>
      <c r="EUP38" s="52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2"/>
      <c r="EVB38" s="52"/>
      <c r="EVC38" s="52"/>
      <c r="EVD38" s="52"/>
      <c r="EVE38" s="52"/>
      <c r="EVF38" s="52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2"/>
      <c r="EVR38" s="52"/>
      <c r="EVS38" s="52"/>
      <c r="EVT38" s="52"/>
      <c r="EVU38" s="52"/>
      <c r="EVV38" s="52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2"/>
      <c r="EWH38" s="52"/>
      <c r="EWI38" s="52"/>
      <c r="EWJ38" s="52"/>
      <c r="EWK38" s="52"/>
      <c r="EWL38" s="52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2"/>
      <c r="EWX38" s="52"/>
      <c r="EWY38" s="52"/>
      <c r="EWZ38" s="52"/>
      <c r="EXA38" s="52"/>
      <c r="EXB38" s="52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2"/>
      <c r="EXN38" s="52"/>
      <c r="EXO38" s="52"/>
      <c r="EXP38" s="52"/>
      <c r="EXQ38" s="52"/>
      <c r="EXR38" s="52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2"/>
      <c r="EYD38" s="52"/>
      <c r="EYE38" s="52"/>
      <c r="EYF38" s="52"/>
      <c r="EYG38" s="52"/>
      <c r="EYH38" s="52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2"/>
      <c r="EYT38" s="52"/>
      <c r="EYU38" s="52"/>
      <c r="EYV38" s="52"/>
      <c r="EYW38" s="52"/>
      <c r="EYX38" s="52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2"/>
      <c r="EZJ38" s="52"/>
      <c r="EZK38" s="52"/>
      <c r="EZL38" s="52"/>
      <c r="EZM38" s="52"/>
      <c r="EZN38" s="52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2"/>
      <c r="EZZ38" s="52"/>
      <c r="FAA38" s="52"/>
      <c r="FAB38" s="52"/>
      <c r="FAC38" s="52"/>
      <c r="FAD38" s="52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2"/>
      <c r="FAP38" s="52"/>
      <c r="FAQ38" s="52"/>
      <c r="FAR38" s="52"/>
      <c r="FAS38" s="52"/>
      <c r="FAT38" s="52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2"/>
      <c r="FBF38" s="52"/>
      <c r="FBG38" s="52"/>
      <c r="FBH38" s="52"/>
      <c r="FBI38" s="52"/>
      <c r="FBJ38" s="52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2"/>
      <c r="FBV38" s="52"/>
      <c r="FBW38" s="52"/>
      <c r="FBX38" s="52"/>
      <c r="FBY38" s="52"/>
      <c r="FBZ38" s="52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2"/>
      <c r="FCL38" s="52"/>
      <c r="FCM38" s="52"/>
      <c r="FCN38" s="52"/>
      <c r="FCO38" s="52"/>
      <c r="FCP38" s="52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2"/>
      <c r="FDB38" s="52"/>
      <c r="FDC38" s="52"/>
      <c r="FDD38" s="52"/>
      <c r="FDE38" s="52"/>
      <c r="FDF38" s="52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2"/>
      <c r="FDR38" s="52"/>
      <c r="FDS38" s="52"/>
      <c r="FDT38" s="52"/>
      <c r="FDU38" s="52"/>
      <c r="FDV38" s="52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2"/>
      <c r="FEH38" s="52"/>
      <c r="FEI38" s="52"/>
      <c r="FEJ38" s="52"/>
      <c r="FEK38" s="52"/>
      <c r="FEL38" s="52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2"/>
      <c r="FEX38" s="52"/>
      <c r="FEY38" s="52"/>
      <c r="FEZ38" s="52"/>
      <c r="FFA38" s="52"/>
      <c r="FFB38" s="52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2"/>
      <c r="FFN38" s="52"/>
      <c r="FFO38" s="52"/>
      <c r="FFP38" s="52"/>
      <c r="FFQ38" s="52"/>
      <c r="FFR38" s="52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2"/>
      <c r="FGD38" s="52"/>
      <c r="FGE38" s="52"/>
      <c r="FGF38" s="52"/>
      <c r="FGG38" s="52"/>
      <c r="FGH38" s="52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2"/>
      <c r="FGT38" s="52"/>
      <c r="FGU38" s="52"/>
      <c r="FGV38" s="52"/>
      <c r="FGW38" s="52"/>
      <c r="FGX38" s="52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2"/>
      <c r="FHJ38" s="52"/>
      <c r="FHK38" s="52"/>
      <c r="FHL38" s="52"/>
      <c r="FHM38" s="52"/>
      <c r="FHN38" s="52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2"/>
      <c r="FHZ38" s="52"/>
      <c r="FIA38" s="52"/>
      <c r="FIB38" s="52"/>
      <c r="FIC38" s="52"/>
      <c r="FID38" s="52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2"/>
      <c r="FIP38" s="52"/>
      <c r="FIQ38" s="52"/>
      <c r="FIR38" s="52"/>
      <c r="FIS38" s="52"/>
      <c r="FIT38" s="52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2"/>
      <c r="FJF38" s="52"/>
      <c r="FJG38" s="52"/>
      <c r="FJH38" s="52"/>
      <c r="FJI38" s="52"/>
      <c r="FJJ38" s="52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2"/>
      <c r="FJV38" s="52"/>
      <c r="FJW38" s="52"/>
      <c r="FJX38" s="52"/>
      <c r="FJY38" s="52"/>
      <c r="FJZ38" s="52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2"/>
      <c r="FKL38" s="52"/>
      <c r="FKM38" s="52"/>
      <c r="FKN38" s="52"/>
      <c r="FKO38" s="52"/>
      <c r="FKP38" s="52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2"/>
      <c r="FLB38" s="52"/>
      <c r="FLC38" s="52"/>
      <c r="FLD38" s="52"/>
      <c r="FLE38" s="52"/>
      <c r="FLF38" s="52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2"/>
      <c r="FLR38" s="52"/>
      <c r="FLS38" s="52"/>
      <c r="FLT38" s="52"/>
      <c r="FLU38" s="52"/>
      <c r="FLV38" s="52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2"/>
      <c r="FMH38" s="52"/>
      <c r="FMI38" s="52"/>
      <c r="FMJ38" s="52"/>
      <c r="FMK38" s="52"/>
      <c r="FML38" s="52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2"/>
      <c r="FMX38" s="52"/>
      <c r="FMY38" s="52"/>
      <c r="FMZ38" s="52"/>
      <c r="FNA38" s="52"/>
      <c r="FNB38" s="52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2"/>
      <c r="FNN38" s="52"/>
      <c r="FNO38" s="52"/>
      <c r="FNP38" s="52"/>
      <c r="FNQ38" s="52"/>
      <c r="FNR38" s="52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2"/>
      <c r="FOD38" s="52"/>
      <c r="FOE38" s="52"/>
      <c r="FOF38" s="52"/>
      <c r="FOG38" s="52"/>
      <c r="FOH38" s="52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2"/>
      <c r="FOT38" s="52"/>
      <c r="FOU38" s="52"/>
      <c r="FOV38" s="52"/>
      <c r="FOW38" s="52"/>
      <c r="FOX38" s="52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2"/>
      <c r="FPJ38" s="52"/>
      <c r="FPK38" s="52"/>
      <c r="FPL38" s="52"/>
      <c r="FPM38" s="52"/>
      <c r="FPN38" s="52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2"/>
      <c r="FPZ38" s="52"/>
      <c r="FQA38" s="52"/>
      <c r="FQB38" s="52"/>
      <c r="FQC38" s="52"/>
      <c r="FQD38" s="52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2"/>
      <c r="FQP38" s="52"/>
      <c r="FQQ38" s="52"/>
      <c r="FQR38" s="52"/>
      <c r="FQS38" s="52"/>
      <c r="FQT38" s="52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2"/>
      <c r="FRF38" s="52"/>
      <c r="FRG38" s="52"/>
      <c r="FRH38" s="52"/>
      <c r="FRI38" s="52"/>
      <c r="FRJ38" s="52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2"/>
      <c r="FRV38" s="52"/>
      <c r="FRW38" s="52"/>
      <c r="FRX38" s="52"/>
      <c r="FRY38" s="52"/>
      <c r="FRZ38" s="52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2"/>
      <c r="FSL38" s="52"/>
      <c r="FSM38" s="52"/>
      <c r="FSN38" s="52"/>
      <c r="FSO38" s="52"/>
      <c r="FSP38" s="52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2"/>
      <c r="FTB38" s="52"/>
      <c r="FTC38" s="52"/>
      <c r="FTD38" s="52"/>
      <c r="FTE38" s="52"/>
      <c r="FTF38" s="52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2"/>
      <c r="FTR38" s="52"/>
      <c r="FTS38" s="52"/>
      <c r="FTT38" s="52"/>
      <c r="FTU38" s="52"/>
      <c r="FTV38" s="52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2"/>
      <c r="FUH38" s="52"/>
      <c r="FUI38" s="52"/>
      <c r="FUJ38" s="52"/>
      <c r="FUK38" s="52"/>
      <c r="FUL38" s="52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2"/>
      <c r="FUX38" s="52"/>
      <c r="FUY38" s="52"/>
      <c r="FUZ38" s="52"/>
      <c r="FVA38" s="52"/>
      <c r="FVB38" s="52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2"/>
      <c r="FVN38" s="52"/>
      <c r="FVO38" s="52"/>
      <c r="FVP38" s="52"/>
      <c r="FVQ38" s="52"/>
      <c r="FVR38" s="52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2"/>
      <c r="FWD38" s="52"/>
      <c r="FWE38" s="52"/>
      <c r="FWF38" s="52"/>
      <c r="FWG38" s="52"/>
      <c r="FWH38" s="52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2"/>
      <c r="FWT38" s="52"/>
      <c r="FWU38" s="52"/>
      <c r="FWV38" s="52"/>
      <c r="FWW38" s="52"/>
      <c r="FWX38" s="52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2"/>
      <c r="FXJ38" s="52"/>
      <c r="FXK38" s="52"/>
      <c r="FXL38" s="52"/>
      <c r="FXM38" s="52"/>
      <c r="FXN38" s="52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2"/>
      <c r="FXZ38" s="52"/>
      <c r="FYA38" s="52"/>
      <c r="FYB38" s="52"/>
      <c r="FYC38" s="52"/>
      <c r="FYD38" s="52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2"/>
      <c r="FYP38" s="52"/>
      <c r="FYQ38" s="52"/>
      <c r="FYR38" s="52"/>
      <c r="FYS38" s="52"/>
      <c r="FYT38" s="52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2"/>
      <c r="FZF38" s="52"/>
      <c r="FZG38" s="52"/>
      <c r="FZH38" s="52"/>
      <c r="FZI38" s="52"/>
      <c r="FZJ38" s="52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2"/>
      <c r="FZV38" s="52"/>
      <c r="FZW38" s="52"/>
      <c r="FZX38" s="52"/>
      <c r="FZY38" s="52"/>
      <c r="FZZ38" s="52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2"/>
      <c r="GAL38" s="52"/>
      <c r="GAM38" s="52"/>
      <c r="GAN38" s="52"/>
      <c r="GAO38" s="52"/>
      <c r="GAP38" s="52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2"/>
      <c r="GBB38" s="52"/>
      <c r="GBC38" s="52"/>
      <c r="GBD38" s="52"/>
      <c r="GBE38" s="52"/>
      <c r="GBF38" s="52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2"/>
      <c r="GBR38" s="52"/>
      <c r="GBS38" s="52"/>
      <c r="GBT38" s="52"/>
      <c r="GBU38" s="52"/>
      <c r="GBV38" s="52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2"/>
      <c r="GCH38" s="52"/>
      <c r="GCI38" s="52"/>
      <c r="GCJ38" s="52"/>
      <c r="GCK38" s="52"/>
      <c r="GCL38" s="52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2"/>
      <c r="GCX38" s="52"/>
      <c r="GCY38" s="52"/>
      <c r="GCZ38" s="52"/>
      <c r="GDA38" s="52"/>
      <c r="GDB38" s="52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2"/>
      <c r="GDN38" s="52"/>
      <c r="GDO38" s="52"/>
      <c r="GDP38" s="52"/>
      <c r="GDQ38" s="52"/>
      <c r="GDR38" s="52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2"/>
      <c r="GED38" s="52"/>
      <c r="GEE38" s="52"/>
      <c r="GEF38" s="52"/>
      <c r="GEG38" s="52"/>
      <c r="GEH38" s="52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2"/>
      <c r="GET38" s="52"/>
      <c r="GEU38" s="52"/>
      <c r="GEV38" s="52"/>
      <c r="GEW38" s="52"/>
      <c r="GEX38" s="52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2"/>
      <c r="GFJ38" s="52"/>
      <c r="GFK38" s="52"/>
      <c r="GFL38" s="52"/>
      <c r="GFM38" s="52"/>
      <c r="GFN38" s="52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2"/>
      <c r="GFZ38" s="52"/>
      <c r="GGA38" s="52"/>
      <c r="GGB38" s="52"/>
      <c r="GGC38" s="52"/>
      <c r="GGD38" s="52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2"/>
      <c r="GGP38" s="52"/>
      <c r="GGQ38" s="52"/>
      <c r="GGR38" s="52"/>
      <c r="GGS38" s="52"/>
      <c r="GGT38" s="52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2"/>
      <c r="GHF38" s="52"/>
      <c r="GHG38" s="52"/>
      <c r="GHH38" s="52"/>
      <c r="GHI38" s="52"/>
      <c r="GHJ38" s="52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2"/>
      <c r="GHV38" s="52"/>
      <c r="GHW38" s="52"/>
      <c r="GHX38" s="52"/>
      <c r="GHY38" s="52"/>
      <c r="GHZ38" s="52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2"/>
      <c r="GIL38" s="52"/>
      <c r="GIM38" s="52"/>
      <c r="GIN38" s="52"/>
      <c r="GIO38" s="52"/>
      <c r="GIP38" s="52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2"/>
      <c r="GJB38" s="52"/>
      <c r="GJC38" s="52"/>
      <c r="GJD38" s="52"/>
      <c r="GJE38" s="52"/>
      <c r="GJF38" s="52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2"/>
      <c r="GJR38" s="52"/>
      <c r="GJS38" s="52"/>
      <c r="GJT38" s="52"/>
      <c r="GJU38" s="52"/>
      <c r="GJV38" s="52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2"/>
      <c r="GKH38" s="52"/>
      <c r="GKI38" s="52"/>
      <c r="GKJ38" s="52"/>
      <c r="GKK38" s="52"/>
      <c r="GKL38" s="52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2"/>
      <c r="GKX38" s="52"/>
      <c r="GKY38" s="52"/>
      <c r="GKZ38" s="52"/>
      <c r="GLA38" s="52"/>
      <c r="GLB38" s="52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2"/>
      <c r="GLN38" s="52"/>
      <c r="GLO38" s="52"/>
      <c r="GLP38" s="52"/>
      <c r="GLQ38" s="52"/>
      <c r="GLR38" s="52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2"/>
      <c r="GMD38" s="52"/>
      <c r="GME38" s="52"/>
      <c r="GMF38" s="52"/>
      <c r="GMG38" s="52"/>
      <c r="GMH38" s="52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2"/>
      <c r="GMT38" s="52"/>
      <c r="GMU38" s="52"/>
      <c r="GMV38" s="52"/>
      <c r="GMW38" s="52"/>
      <c r="GMX38" s="52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2"/>
      <c r="GNJ38" s="52"/>
      <c r="GNK38" s="52"/>
      <c r="GNL38" s="52"/>
      <c r="GNM38" s="52"/>
      <c r="GNN38" s="52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2"/>
      <c r="GNZ38" s="52"/>
      <c r="GOA38" s="52"/>
      <c r="GOB38" s="52"/>
      <c r="GOC38" s="52"/>
      <c r="GOD38" s="52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2"/>
      <c r="GOP38" s="52"/>
      <c r="GOQ38" s="52"/>
      <c r="GOR38" s="52"/>
      <c r="GOS38" s="52"/>
      <c r="GOT38" s="52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2"/>
      <c r="GPF38" s="52"/>
      <c r="GPG38" s="52"/>
      <c r="GPH38" s="52"/>
      <c r="GPI38" s="52"/>
      <c r="GPJ38" s="52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2"/>
      <c r="GPV38" s="52"/>
      <c r="GPW38" s="52"/>
      <c r="GPX38" s="52"/>
      <c r="GPY38" s="52"/>
      <c r="GPZ38" s="52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2"/>
      <c r="GQL38" s="52"/>
      <c r="GQM38" s="52"/>
      <c r="GQN38" s="52"/>
      <c r="GQO38" s="52"/>
      <c r="GQP38" s="52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2"/>
      <c r="GRB38" s="52"/>
      <c r="GRC38" s="52"/>
      <c r="GRD38" s="52"/>
      <c r="GRE38" s="52"/>
      <c r="GRF38" s="52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2"/>
      <c r="GRR38" s="52"/>
      <c r="GRS38" s="52"/>
      <c r="GRT38" s="52"/>
      <c r="GRU38" s="52"/>
      <c r="GRV38" s="52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2"/>
      <c r="GSH38" s="52"/>
      <c r="GSI38" s="52"/>
      <c r="GSJ38" s="52"/>
      <c r="GSK38" s="52"/>
      <c r="GSL38" s="52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2"/>
      <c r="GSX38" s="52"/>
      <c r="GSY38" s="52"/>
      <c r="GSZ38" s="52"/>
      <c r="GTA38" s="52"/>
      <c r="GTB38" s="52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2"/>
      <c r="GTN38" s="52"/>
      <c r="GTO38" s="52"/>
      <c r="GTP38" s="52"/>
      <c r="GTQ38" s="52"/>
      <c r="GTR38" s="52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2"/>
      <c r="GUD38" s="52"/>
      <c r="GUE38" s="52"/>
      <c r="GUF38" s="52"/>
      <c r="GUG38" s="52"/>
      <c r="GUH38" s="52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2"/>
      <c r="GUT38" s="52"/>
      <c r="GUU38" s="52"/>
      <c r="GUV38" s="52"/>
      <c r="GUW38" s="52"/>
      <c r="GUX38" s="52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2"/>
      <c r="GVJ38" s="52"/>
      <c r="GVK38" s="52"/>
      <c r="GVL38" s="52"/>
      <c r="GVM38" s="52"/>
      <c r="GVN38" s="52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2"/>
      <c r="GVZ38" s="52"/>
      <c r="GWA38" s="52"/>
      <c r="GWB38" s="52"/>
      <c r="GWC38" s="52"/>
      <c r="GWD38" s="52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2"/>
      <c r="GWP38" s="52"/>
      <c r="GWQ38" s="52"/>
      <c r="GWR38" s="52"/>
      <c r="GWS38" s="52"/>
      <c r="GWT38" s="52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2"/>
      <c r="GXF38" s="52"/>
      <c r="GXG38" s="52"/>
      <c r="GXH38" s="52"/>
      <c r="GXI38" s="52"/>
      <c r="GXJ38" s="52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2"/>
      <c r="GXV38" s="52"/>
      <c r="GXW38" s="52"/>
      <c r="GXX38" s="52"/>
      <c r="GXY38" s="52"/>
      <c r="GXZ38" s="52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2"/>
      <c r="GYL38" s="52"/>
      <c r="GYM38" s="52"/>
      <c r="GYN38" s="52"/>
      <c r="GYO38" s="52"/>
      <c r="GYP38" s="52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2"/>
      <c r="GZB38" s="52"/>
      <c r="GZC38" s="52"/>
      <c r="GZD38" s="52"/>
      <c r="GZE38" s="52"/>
      <c r="GZF38" s="52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2"/>
      <c r="GZR38" s="52"/>
      <c r="GZS38" s="52"/>
      <c r="GZT38" s="52"/>
      <c r="GZU38" s="52"/>
      <c r="GZV38" s="52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2"/>
      <c r="HAH38" s="52"/>
      <c r="HAI38" s="52"/>
      <c r="HAJ38" s="52"/>
      <c r="HAK38" s="52"/>
      <c r="HAL38" s="52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2"/>
      <c r="HAX38" s="52"/>
      <c r="HAY38" s="52"/>
      <c r="HAZ38" s="52"/>
      <c r="HBA38" s="52"/>
      <c r="HBB38" s="52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2"/>
      <c r="HBN38" s="52"/>
      <c r="HBO38" s="52"/>
      <c r="HBP38" s="52"/>
      <c r="HBQ38" s="52"/>
      <c r="HBR38" s="52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2"/>
      <c r="HCD38" s="52"/>
      <c r="HCE38" s="52"/>
      <c r="HCF38" s="52"/>
      <c r="HCG38" s="52"/>
      <c r="HCH38" s="52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2"/>
      <c r="HCT38" s="52"/>
      <c r="HCU38" s="52"/>
      <c r="HCV38" s="52"/>
      <c r="HCW38" s="52"/>
      <c r="HCX38" s="52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2"/>
      <c r="HDJ38" s="52"/>
      <c r="HDK38" s="52"/>
      <c r="HDL38" s="52"/>
      <c r="HDM38" s="52"/>
      <c r="HDN38" s="52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2"/>
      <c r="HDZ38" s="52"/>
      <c r="HEA38" s="52"/>
      <c r="HEB38" s="52"/>
      <c r="HEC38" s="52"/>
      <c r="HED38" s="52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2"/>
      <c r="HEP38" s="52"/>
      <c r="HEQ38" s="52"/>
      <c r="HER38" s="52"/>
      <c r="HES38" s="52"/>
      <c r="HET38" s="52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2"/>
      <c r="HFF38" s="52"/>
      <c r="HFG38" s="52"/>
      <c r="HFH38" s="52"/>
      <c r="HFI38" s="52"/>
      <c r="HFJ38" s="52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2"/>
      <c r="HFV38" s="52"/>
      <c r="HFW38" s="52"/>
      <c r="HFX38" s="52"/>
      <c r="HFY38" s="52"/>
      <c r="HFZ38" s="52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2"/>
      <c r="HGL38" s="52"/>
      <c r="HGM38" s="52"/>
      <c r="HGN38" s="52"/>
      <c r="HGO38" s="52"/>
      <c r="HGP38" s="52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2"/>
      <c r="HHB38" s="52"/>
      <c r="HHC38" s="52"/>
      <c r="HHD38" s="52"/>
      <c r="HHE38" s="52"/>
      <c r="HHF38" s="52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2"/>
      <c r="HHR38" s="52"/>
      <c r="HHS38" s="52"/>
      <c r="HHT38" s="52"/>
      <c r="HHU38" s="52"/>
      <c r="HHV38" s="52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2"/>
      <c r="HIH38" s="52"/>
      <c r="HII38" s="52"/>
      <c r="HIJ38" s="52"/>
      <c r="HIK38" s="52"/>
      <c r="HIL38" s="52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2"/>
      <c r="HIX38" s="52"/>
      <c r="HIY38" s="52"/>
      <c r="HIZ38" s="52"/>
      <c r="HJA38" s="52"/>
      <c r="HJB38" s="52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2"/>
      <c r="HJN38" s="52"/>
      <c r="HJO38" s="52"/>
      <c r="HJP38" s="52"/>
      <c r="HJQ38" s="52"/>
      <c r="HJR38" s="52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2"/>
      <c r="HKD38" s="52"/>
      <c r="HKE38" s="52"/>
      <c r="HKF38" s="52"/>
      <c r="HKG38" s="52"/>
      <c r="HKH38" s="52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2"/>
      <c r="HKT38" s="52"/>
      <c r="HKU38" s="52"/>
      <c r="HKV38" s="52"/>
      <c r="HKW38" s="52"/>
      <c r="HKX38" s="52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2"/>
      <c r="HLJ38" s="52"/>
      <c r="HLK38" s="52"/>
      <c r="HLL38" s="52"/>
      <c r="HLM38" s="52"/>
      <c r="HLN38" s="52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2"/>
      <c r="HLZ38" s="52"/>
      <c r="HMA38" s="52"/>
      <c r="HMB38" s="52"/>
      <c r="HMC38" s="52"/>
      <c r="HMD38" s="52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2"/>
      <c r="HMP38" s="52"/>
      <c r="HMQ38" s="52"/>
      <c r="HMR38" s="52"/>
      <c r="HMS38" s="52"/>
      <c r="HMT38" s="52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2"/>
      <c r="HNF38" s="52"/>
      <c r="HNG38" s="52"/>
      <c r="HNH38" s="52"/>
      <c r="HNI38" s="52"/>
      <c r="HNJ38" s="52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2"/>
      <c r="HNV38" s="52"/>
      <c r="HNW38" s="52"/>
      <c r="HNX38" s="52"/>
      <c r="HNY38" s="52"/>
      <c r="HNZ38" s="52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2"/>
      <c r="HOL38" s="52"/>
      <c r="HOM38" s="52"/>
      <c r="HON38" s="52"/>
      <c r="HOO38" s="52"/>
      <c r="HOP38" s="52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2"/>
      <c r="HPB38" s="52"/>
      <c r="HPC38" s="52"/>
      <c r="HPD38" s="52"/>
      <c r="HPE38" s="52"/>
      <c r="HPF38" s="52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2"/>
      <c r="HPR38" s="52"/>
      <c r="HPS38" s="52"/>
      <c r="HPT38" s="52"/>
      <c r="HPU38" s="52"/>
      <c r="HPV38" s="52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2"/>
      <c r="HQH38" s="52"/>
      <c r="HQI38" s="52"/>
      <c r="HQJ38" s="52"/>
      <c r="HQK38" s="52"/>
      <c r="HQL38" s="52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2"/>
      <c r="HQX38" s="52"/>
      <c r="HQY38" s="52"/>
      <c r="HQZ38" s="52"/>
      <c r="HRA38" s="52"/>
      <c r="HRB38" s="52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2"/>
      <c r="HRN38" s="52"/>
      <c r="HRO38" s="52"/>
      <c r="HRP38" s="52"/>
      <c r="HRQ38" s="52"/>
      <c r="HRR38" s="52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2"/>
      <c r="HSD38" s="52"/>
      <c r="HSE38" s="52"/>
      <c r="HSF38" s="52"/>
      <c r="HSG38" s="52"/>
      <c r="HSH38" s="52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2"/>
      <c r="HST38" s="52"/>
      <c r="HSU38" s="52"/>
      <c r="HSV38" s="52"/>
      <c r="HSW38" s="52"/>
      <c r="HSX38" s="52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2"/>
      <c r="HTJ38" s="52"/>
      <c r="HTK38" s="52"/>
      <c r="HTL38" s="52"/>
      <c r="HTM38" s="52"/>
      <c r="HTN38" s="52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2"/>
      <c r="HTZ38" s="52"/>
      <c r="HUA38" s="52"/>
      <c r="HUB38" s="52"/>
      <c r="HUC38" s="52"/>
      <c r="HUD38" s="52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2"/>
      <c r="HUP38" s="52"/>
      <c r="HUQ38" s="52"/>
      <c r="HUR38" s="52"/>
      <c r="HUS38" s="52"/>
      <c r="HUT38" s="52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2"/>
      <c r="HVF38" s="52"/>
      <c r="HVG38" s="52"/>
      <c r="HVH38" s="52"/>
      <c r="HVI38" s="52"/>
      <c r="HVJ38" s="52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2"/>
      <c r="HVV38" s="52"/>
      <c r="HVW38" s="52"/>
      <c r="HVX38" s="52"/>
      <c r="HVY38" s="52"/>
      <c r="HVZ38" s="52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2"/>
      <c r="HWL38" s="52"/>
      <c r="HWM38" s="52"/>
      <c r="HWN38" s="52"/>
      <c r="HWO38" s="52"/>
      <c r="HWP38" s="52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2"/>
      <c r="HXB38" s="52"/>
      <c r="HXC38" s="52"/>
      <c r="HXD38" s="52"/>
      <c r="HXE38" s="52"/>
      <c r="HXF38" s="52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2"/>
      <c r="HXR38" s="52"/>
      <c r="HXS38" s="52"/>
      <c r="HXT38" s="52"/>
      <c r="HXU38" s="52"/>
      <c r="HXV38" s="52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2"/>
      <c r="HYH38" s="52"/>
      <c r="HYI38" s="52"/>
      <c r="HYJ38" s="52"/>
      <c r="HYK38" s="52"/>
      <c r="HYL38" s="52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2"/>
      <c r="HYX38" s="52"/>
      <c r="HYY38" s="52"/>
      <c r="HYZ38" s="52"/>
      <c r="HZA38" s="52"/>
      <c r="HZB38" s="52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2"/>
      <c r="HZN38" s="52"/>
      <c r="HZO38" s="52"/>
      <c r="HZP38" s="52"/>
      <c r="HZQ38" s="52"/>
      <c r="HZR38" s="52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2"/>
      <c r="IAD38" s="52"/>
      <c r="IAE38" s="52"/>
      <c r="IAF38" s="52"/>
      <c r="IAG38" s="52"/>
      <c r="IAH38" s="52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2"/>
      <c r="IAT38" s="52"/>
      <c r="IAU38" s="52"/>
      <c r="IAV38" s="52"/>
      <c r="IAW38" s="52"/>
      <c r="IAX38" s="52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2"/>
      <c r="IBJ38" s="52"/>
      <c r="IBK38" s="52"/>
      <c r="IBL38" s="52"/>
      <c r="IBM38" s="52"/>
      <c r="IBN38" s="52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2"/>
      <c r="IBZ38" s="52"/>
      <c r="ICA38" s="52"/>
      <c r="ICB38" s="52"/>
      <c r="ICC38" s="52"/>
      <c r="ICD38" s="52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2"/>
      <c r="ICP38" s="52"/>
      <c r="ICQ38" s="52"/>
      <c r="ICR38" s="52"/>
      <c r="ICS38" s="52"/>
      <c r="ICT38" s="52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2"/>
      <c r="IDF38" s="52"/>
      <c r="IDG38" s="52"/>
      <c r="IDH38" s="52"/>
      <c r="IDI38" s="52"/>
      <c r="IDJ38" s="52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2"/>
      <c r="IDV38" s="52"/>
      <c r="IDW38" s="52"/>
      <c r="IDX38" s="52"/>
      <c r="IDY38" s="52"/>
      <c r="IDZ38" s="52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2"/>
      <c r="IEL38" s="52"/>
      <c r="IEM38" s="52"/>
      <c r="IEN38" s="52"/>
      <c r="IEO38" s="52"/>
      <c r="IEP38" s="52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2"/>
      <c r="IFB38" s="52"/>
      <c r="IFC38" s="52"/>
      <c r="IFD38" s="52"/>
      <c r="IFE38" s="52"/>
      <c r="IFF38" s="52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2"/>
      <c r="IFR38" s="52"/>
      <c r="IFS38" s="52"/>
      <c r="IFT38" s="52"/>
      <c r="IFU38" s="52"/>
      <c r="IFV38" s="52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2"/>
      <c r="IGH38" s="52"/>
      <c r="IGI38" s="52"/>
      <c r="IGJ38" s="52"/>
      <c r="IGK38" s="52"/>
      <c r="IGL38" s="52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2"/>
      <c r="IGX38" s="52"/>
      <c r="IGY38" s="52"/>
      <c r="IGZ38" s="52"/>
      <c r="IHA38" s="52"/>
      <c r="IHB38" s="52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2"/>
      <c r="IHN38" s="52"/>
      <c r="IHO38" s="52"/>
      <c r="IHP38" s="52"/>
      <c r="IHQ38" s="52"/>
      <c r="IHR38" s="52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2"/>
      <c r="IID38" s="52"/>
      <c r="IIE38" s="52"/>
      <c r="IIF38" s="52"/>
      <c r="IIG38" s="52"/>
      <c r="IIH38" s="52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2"/>
      <c r="IIT38" s="52"/>
      <c r="IIU38" s="52"/>
      <c r="IIV38" s="52"/>
      <c r="IIW38" s="52"/>
      <c r="IIX38" s="52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2"/>
      <c r="IJJ38" s="52"/>
      <c r="IJK38" s="52"/>
      <c r="IJL38" s="52"/>
      <c r="IJM38" s="52"/>
      <c r="IJN38" s="52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2"/>
      <c r="IJZ38" s="52"/>
      <c r="IKA38" s="52"/>
      <c r="IKB38" s="52"/>
      <c r="IKC38" s="52"/>
      <c r="IKD38" s="52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2"/>
      <c r="IKP38" s="52"/>
      <c r="IKQ38" s="52"/>
      <c r="IKR38" s="52"/>
      <c r="IKS38" s="52"/>
      <c r="IKT38" s="52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2"/>
      <c r="ILF38" s="52"/>
      <c r="ILG38" s="52"/>
      <c r="ILH38" s="52"/>
      <c r="ILI38" s="52"/>
      <c r="ILJ38" s="52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2"/>
      <c r="ILV38" s="52"/>
      <c r="ILW38" s="52"/>
      <c r="ILX38" s="52"/>
      <c r="ILY38" s="52"/>
      <c r="ILZ38" s="52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2"/>
      <c r="IML38" s="52"/>
      <c r="IMM38" s="52"/>
      <c r="IMN38" s="52"/>
      <c r="IMO38" s="52"/>
      <c r="IMP38" s="52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2"/>
      <c r="INB38" s="52"/>
      <c r="INC38" s="52"/>
      <c r="IND38" s="52"/>
      <c r="INE38" s="52"/>
      <c r="INF38" s="52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2"/>
      <c r="INR38" s="52"/>
      <c r="INS38" s="52"/>
      <c r="INT38" s="52"/>
      <c r="INU38" s="52"/>
      <c r="INV38" s="52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2"/>
      <c r="IOH38" s="52"/>
      <c r="IOI38" s="52"/>
      <c r="IOJ38" s="52"/>
      <c r="IOK38" s="52"/>
      <c r="IOL38" s="52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2"/>
      <c r="IOX38" s="52"/>
      <c r="IOY38" s="52"/>
      <c r="IOZ38" s="52"/>
      <c r="IPA38" s="52"/>
      <c r="IPB38" s="52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2"/>
      <c r="IPN38" s="52"/>
      <c r="IPO38" s="52"/>
      <c r="IPP38" s="52"/>
      <c r="IPQ38" s="52"/>
      <c r="IPR38" s="52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2"/>
      <c r="IQD38" s="52"/>
      <c r="IQE38" s="52"/>
      <c r="IQF38" s="52"/>
      <c r="IQG38" s="52"/>
      <c r="IQH38" s="52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2"/>
      <c r="IQT38" s="52"/>
      <c r="IQU38" s="52"/>
      <c r="IQV38" s="52"/>
      <c r="IQW38" s="52"/>
      <c r="IQX38" s="52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2"/>
      <c r="IRJ38" s="52"/>
      <c r="IRK38" s="52"/>
      <c r="IRL38" s="52"/>
      <c r="IRM38" s="52"/>
      <c r="IRN38" s="52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2"/>
      <c r="IRZ38" s="52"/>
      <c r="ISA38" s="52"/>
      <c r="ISB38" s="52"/>
      <c r="ISC38" s="52"/>
      <c r="ISD38" s="52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2"/>
      <c r="ISP38" s="52"/>
      <c r="ISQ38" s="52"/>
      <c r="ISR38" s="52"/>
      <c r="ISS38" s="52"/>
      <c r="IST38" s="52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2"/>
      <c r="ITF38" s="52"/>
      <c r="ITG38" s="52"/>
      <c r="ITH38" s="52"/>
      <c r="ITI38" s="52"/>
      <c r="ITJ38" s="52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2"/>
      <c r="ITV38" s="52"/>
      <c r="ITW38" s="52"/>
      <c r="ITX38" s="52"/>
      <c r="ITY38" s="52"/>
      <c r="ITZ38" s="52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2"/>
      <c r="IUL38" s="52"/>
      <c r="IUM38" s="52"/>
      <c r="IUN38" s="52"/>
      <c r="IUO38" s="52"/>
      <c r="IUP38" s="52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2"/>
      <c r="IVB38" s="52"/>
      <c r="IVC38" s="52"/>
      <c r="IVD38" s="52"/>
      <c r="IVE38" s="52"/>
      <c r="IVF38" s="52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2"/>
      <c r="IVR38" s="52"/>
      <c r="IVS38" s="52"/>
      <c r="IVT38" s="52"/>
      <c r="IVU38" s="52"/>
      <c r="IVV38" s="52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2"/>
      <c r="IWH38" s="52"/>
      <c r="IWI38" s="52"/>
      <c r="IWJ38" s="52"/>
      <c r="IWK38" s="52"/>
      <c r="IWL38" s="52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2"/>
      <c r="IWX38" s="52"/>
      <c r="IWY38" s="52"/>
      <c r="IWZ38" s="52"/>
      <c r="IXA38" s="52"/>
      <c r="IXB38" s="52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2"/>
      <c r="IXN38" s="52"/>
      <c r="IXO38" s="52"/>
      <c r="IXP38" s="52"/>
      <c r="IXQ38" s="52"/>
      <c r="IXR38" s="52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2"/>
      <c r="IYD38" s="52"/>
      <c r="IYE38" s="52"/>
      <c r="IYF38" s="52"/>
      <c r="IYG38" s="52"/>
      <c r="IYH38" s="52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2"/>
      <c r="IYT38" s="52"/>
      <c r="IYU38" s="52"/>
      <c r="IYV38" s="52"/>
      <c r="IYW38" s="52"/>
      <c r="IYX38" s="52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2"/>
      <c r="IZJ38" s="52"/>
      <c r="IZK38" s="52"/>
      <c r="IZL38" s="52"/>
      <c r="IZM38" s="52"/>
      <c r="IZN38" s="52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2"/>
      <c r="IZZ38" s="52"/>
      <c r="JAA38" s="52"/>
      <c r="JAB38" s="52"/>
      <c r="JAC38" s="52"/>
      <c r="JAD38" s="52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2"/>
      <c r="JAP38" s="52"/>
      <c r="JAQ38" s="52"/>
      <c r="JAR38" s="52"/>
      <c r="JAS38" s="52"/>
      <c r="JAT38" s="52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2"/>
      <c r="JBF38" s="52"/>
      <c r="JBG38" s="52"/>
      <c r="JBH38" s="52"/>
      <c r="JBI38" s="52"/>
      <c r="JBJ38" s="52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2"/>
      <c r="JBV38" s="52"/>
      <c r="JBW38" s="52"/>
      <c r="JBX38" s="52"/>
      <c r="JBY38" s="52"/>
      <c r="JBZ38" s="52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2"/>
      <c r="JCL38" s="52"/>
      <c r="JCM38" s="52"/>
      <c r="JCN38" s="52"/>
      <c r="JCO38" s="52"/>
      <c r="JCP38" s="52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2"/>
      <c r="JDB38" s="52"/>
      <c r="JDC38" s="52"/>
      <c r="JDD38" s="52"/>
      <c r="JDE38" s="52"/>
      <c r="JDF38" s="52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2"/>
      <c r="JDR38" s="52"/>
      <c r="JDS38" s="52"/>
      <c r="JDT38" s="52"/>
      <c r="JDU38" s="52"/>
      <c r="JDV38" s="52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2"/>
      <c r="JEH38" s="52"/>
      <c r="JEI38" s="52"/>
      <c r="JEJ38" s="52"/>
      <c r="JEK38" s="52"/>
      <c r="JEL38" s="52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2"/>
      <c r="JEX38" s="52"/>
      <c r="JEY38" s="52"/>
      <c r="JEZ38" s="52"/>
      <c r="JFA38" s="52"/>
      <c r="JFB38" s="52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2"/>
      <c r="JFN38" s="52"/>
      <c r="JFO38" s="52"/>
      <c r="JFP38" s="52"/>
      <c r="JFQ38" s="52"/>
      <c r="JFR38" s="52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2"/>
      <c r="JGD38" s="52"/>
      <c r="JGE38" s="52"/>
      <c r="JGF38" s="52"/>
      <c r="JGG38" s="52"/>
      <c r="JGH38" s="52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2"/>
      <c r="JGT38" s="52"/>
      <c r="JGU38" s="52"/>
      <c r="JGV38" s="52"/>
      <c r="JGW38" s="52"/>
      <c r="JGX38" s="52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2"/>
      <c r="JHJ38" s="52"/>
      <c r="JHK38" s="52"/>
      <c r="JHL38" s="52"/>
      <c r="JHM38" s="52"/>
      <c r="JHN38" s="52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2"/>
      <c r="JHZ38" s="52"/>
      <c r="JIA38" s="52"/>
      <c r="JIB38" s="52"/>
      <c r="JIC38" s="52"/>
      <c r="JID38" s="52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2"/>
      <c r="JIP38" s="52"/>
      <c r="JIQ38" s="52"/>
      <c r="JIR38" s="52"/>
      <c r="JIS38" s="52"/>
      <c r="JIT38" s="52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2"/>
      <c r="JJF38" s="52"/>
      <c r="JJG38" s="52"/>
      <c r="JJH38" s="52"/>
      <c r="JJI38" s="52"/>
      <c r="JJJ38" s="52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2"/>
      <c r="JJV38" s="52"/>
      <c r="JJW38" s="52"/>
      <c r="JJX38" s="52"/>
      <c r="JJY38" s="52"/>
      <c r="JJZ38" s="52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2"/>
      <c r="JKL38" s="52"/>
      <c r="JKM38" s="52"/>
      <c r="JKN38" s="52"/>
      <c r="JKO38" s="52"/>
      <c r="JKP38" s="52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2"/>
      <c r="JLB38" s="52"/>
      <c r="JLC38" s="52"/>
      <c r="JLD38" s="52"/>
      <c r="JLE38" s="52"/>
      <c r="JLF38" s="52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2"/>
      <c r="JLR38" s="52"/>
      <c r="JLS38" s="52"/>
      <c r="JLT38" s="52"/>
      <c r="JLU38" s="52"/>
      <c r="JLV38" s="52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2"/>
      <c r="JMH38" s="52"/>
      <c r="JMI38" s="52"/>
      <c r="JMJ38" s="52"/>
      <c r="JMK38" s="52"/>
      <c r="JML38" s="52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2"/>
      <c r="JMX38" s="52"/>
      <c r="JMY38" s="52"/>
      <c r="JMZ38" s="52"/>
      <c r="JNA38" s="52"/>
      <c r="JNB38" s="52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2"/>
      <c r="JNN38" s="52"/>
      <c r="JNO38" s="52"/>
      <c r="JNP38" s="52"/>
      <c r="JNQ38" s="52"/>
      <c r="JNR38" s="52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2"/>
      <c r="JOD38" s="52"/>
      <c r="JOE38" s="52"/>
      <c r="JOF38" s="52"/>
      <c r="JOG38" s="52"/>
      <c r="JOH38" s="52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2"/>
      <c r="JOT38" s="52"/>
      <c r="JOU38" s="52"/>
      <c r="JOV38" s="52"/>
      <c r="JOW38" s="52"/>
      <c r="JOX38" s="52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2"/>
      <c r="JPJ38" s="52"/>
      <c r="JPK38" s="52"/>
      <c r="JPL38" s="52"/>
      <c r="JPM38" s="52"/>
      <c r="JPN38" s="52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2"/>
      <c r="JPZ38" s="52"/>
      <c r="JQA38" s="52"/>
      <c r="JQB38" s="52"/>
      <c r="JQC38" s="52"/>
      <c r="JQD38" s="52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2"/>
      <c r="JQP38" s="52"/>
      <c r="JQQ38" s="52"/>
      <c r="JQR38" s="52"/>
      <c r="JQS38" s="52"/>
      <c r="JQT38" s="52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2"/>
      <c r="JRF38" s="52"/>
      <c r="JRG38" s="52"/>
      <c r="JRH38" s="52"/>
      <c r="JRI38" s="52"/>
      <c r="JRJ38" s="52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2"/>
      <c r="JRV38" s="52"/>
      <c r="JRW38" s="52"/>
      <c r="JRX38" s="52"/>
      <c r="JRY38" s="52"/>
      <c r="JRZ38" s="52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2"/>
      <c r="JSL38" s="52"/>
      <c r="JSM38" s="52"/>
      <c r="JSN38" s="52"/>
      <c r="JSO38" s="52"/>
      <c r="JSP38" s="52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2"/>
      <c r="JTB38" s="52"/>
      <c r="JTC38" s="52"/>
      <c r="JTD38" s="52"/>
      <c r="JTE38" s="52"/>
      <c r="JTF38" s="52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2"/>
      <c r="JTR38" s="52"/>
      <c r="JTS38" s="52"/>
      <c r="JTT38" s="52"/>
      <c r="JTU38" s="52"/>
      <c r="JTV38" s="52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2"/>
      <c r="JUH38" s="52"/>
      <c r="JUI38" s="52"/>
      <c r="JUJ38" s="52"/>
      <c r="JUK38" s="52"/>
      <c r="JUL38" s="52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2"/>
      <c r="JUX38" s="52"/>
      <c r="JUY38" s="52"/>
      <c r="JUZ38" s="52"/>
      <c r="JVA38" s="52"/>
      <c r="JVB38" s="52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2"/>
      <c r="JVN38" s="52"/>
      <c r="JVO38" s="52"/>
      <c r="JVP38" s="52"/>
      <c r="JVQ38" s="52"/>
      <c r="JVR38" s="52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2"/>
      <c r="JWD38" s="52"/>
      <c r="JWE38" s="52"/>
      <c r="JWF38" s="52"/>
      <c r="JWG38" s="52"/>
      <c r="JWH38" s="52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2"/>
      <c r="JWT38" s="52"/>
      <c r="JWU38" s="52"/>
      <c r="JWV38" s="52"/>
      <c r="JWW38" s="52"/>
      <c r="JWX38" s="52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2"/>
      <c r="JXJ38" s="52"/>
      <c r="JXK38" s="52"/>
      <c r="JXL38" s="52"/>
      <c r="JXM38" s="52"/>
      <c r="JXN38" s="52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2"/>
      <c r="JXZ38" s="52"/>
      <c r="JYA38" s="52"/>
      <c r="JYB38" s="52"/>
      <c r="JYC38" s="52"/>
      <c r="JYD38" s="52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2"/>
      <c r="JYP38" s="52"/>
      <c r="JYQ38" s="52"/>
      <c r="JYR38" s="52"/>
      <c r="JYS38" s="52"/>
      <c r="JYT38" s="52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2"/>
      <c r="JZF38" s="52"/>
      <c r="JZG38" s="52"/>
      <c r="JZH38" s="52"/>
      <c r="JZI38" s="52"/>
      <c r="JZJ38" s="52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2"/>
      <c r="JZV38" s="52"/>
      <c r="JZW38" s="52"/>
      <c r="JZX38" s="52"/>
      <c r="JZY38" s="52"/>
      <c r="JZZ38" s="52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2"/>
      <c r="KAL38" s="52"/>
      <c r="KAM38" s="52"/>
      <c r="KAN38" s="52"/>
      <c r="KAO38" s="52"/>
      <c r="KAP38" s="52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2"/>
      <c r="KBB38" s="52"/>
      <c r="KBC38" s="52"/>
      <c r="KBD38" s="52"/>
      <c r="KBE38" s="52"/>
      <c r="KBF38" s="52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2"/>
      <c r="KBR38" s="52"/>
      <c r="KBS38" s="52"/>
      <c r="KBT38" s="52"/>
      <c r="KBU38" s="52"/>
      <c r="KBV38" s="52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2"/>
      <c r="KCH38" s="52"/>
      <c r="KCI38" s="52"/>
      <c r="KCJ38" s="52"/>
      <c r="KCK38" s="52"/>
      <c r="KCL38" s="52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2"/>
      <c r="KCX38" s="52"/>
      <c r="KCY38" s="52"/>
      <c r="KCZ38" s="52"/>
      <c r="KDA38" s="52"/>
      <c r="KDB38" s="52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2"/>
      <c r="KDN38" s="52"/>
      <c r="KDO38" s="52"/>
      <c r="KDP38" s="52"/>
      <c r="KDQ38" s="52"/>
      <c r="KDR38" s="52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2"/>
      <c r="KED38" s="52"/>
      <c r="KEE38" s="52"/>
      <c r="KEF38" s="52"/>
      <c r="KEG38" s="52"/>
      <c r="KEH38" s="52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2"/>
      <c r="KET38" s="52"/>
      <c r="KEU38" s="52"/>
      <c r="KEV38" s="52"/>
      <c r="KEW38" s="52"/>
      <c r="KEX38" s="52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2"/>
      <c r="KFJ38" s="52"/>
      <c r="KFK38" s="52"/>
      <c r="KFL38" s="52"/>
      <c r="KFM38" s="52"/>
      <c r="KFN38" s="52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2"/>
      <c r="KFZ38" s="52"/>
      <c r="KGA38" s="52"/>
      <c r="KGB38" s="52"/>
      <c r="KGC38" s="52"/>
      <c r="KGD38" s="52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2"/>
      <c r="KGP38" s="52"/>
      <c r="KGQ38" s="52"/>
      <c r="KGR38" s="52"/>
      <c r="KGS38" s="52"/>
      <c r="KGT38" s="52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2"/>
      <c r="KHF38" s="52"/>
      <c r="KHG38" s="52"/>
      <c r="KHH38" s="52"/>
      <c r="KHI38" s="52"/>
      <c r="KHJ38" s="52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2"/>
      <c r="KHV38" s="52"/>
      <c r="KHW38" s="52"/>
      <c r="KHX38" s="52"/>
      <c r="KHY38" s="52"/>
      <c r="KHZ38" s="52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2"/>
      <c r="KIL38" s="52"/>
      <c r="KIM38" s="52"/>
      <c r="KIN38" s="52"/>
      <c r="KIO38" s="52"/>
      <c r="KIP38" s="52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2"/>
      <c r="KJB38" s="52"/>
      <c r="KJC38" s="52"/>
      <c r="KJD38" s="52"/>
      <c r="KJE38" s="52"/>
      <c r="KJF38" s="52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2"/>
      <c r="KJR38" s="52"/>
      <c r="KJS38" s="52"/>
      <c r="KJT38" s="52"/>
      <c r="KJU38" s="52"/>
      <c r="KJV38" s="52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2"/>
      <c r="KKH38" s="52"/>
      <c r="KKI38" s="52"/>
      <c r="KKJ38" s="52"/>
      <c r="KKK38" s="52"/>
      <c r="KKL38" s="52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2"/>
      <c r="KKX38" s="52"/>
      <c r="KKY38" s="52"/>
      <c r="KKZ38" s="52"/>
      <c r="KLA38" s="52"/>
      <c r="KLB38" s="52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2"/>
      <c r="KLN38" s="52"/>
      <c r="KLO38" s="52"/>
      <c r="KLP38" s="52"/>
      <c r="KLQ38" s="52"/>
      <c r="KLR38" s="52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2"/>
      <c r="KMD38" s="52"/>
      <c r="KME38" s="52"/>
      <c r="KMF38" s="52"/>
      <c r="KMG38" s="52"/>
      <c r="KMH38" s="52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2"/>
      <c r="KMT38" s="52"/>
      <c r="KMU38" s="52"/>
      <c r="KMV38" s="52"/>
      <c r="KMW38" s="52"/>
      <c r="KMX38" s="52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2"/>
      <c r="KNJ38" s="52"/>
      <c r="KNK38" s="52"/>
      <c r="KNL38" s="52"/>
      <c r="KNM38" s="52"/>
      <c r="KNN38" s="52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2"/>
      <c r="KNZ38" s="52"/>
      <c r="KOA38" s="52"/>
      <c r="KOB38" s="52"/>
      <c r="KOC38" s="52"/>
      <c r="KOD38" s="52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2"/>
      <c r="KOP38" s="52"/>
      <c r="KOQ38" s="52"/>
      <c r="KOR38" s="52"/>
      <c r="KOS38" s="52"/>
      <c r="KOT38" s="52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2"/>
      <c r="KPF38" s="52"/>
      <c r="KPG38" s="52"/>
      <c r="KPH38" s="52"/>
      <c r="KPI38" s="52"/>
      <c r="KPJ38" s="52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2"/>
      <c r="KPV38" s="52"/>
      <c r="KPW38" s="52"/>
      <c r="KPX38" s="52"/>
      <c r="KPY38" s="52"/>
      <c r="KPZ38" s="52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2"/>
      <c r="KQL38" s="52"/>
      <c r="KQM38" s="52"/>
      <c r="KQN38" s="52"/>
      <c r="KQO38" s="52"/>
      <c r="KQP38" s="52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2"/>
      <c r="KRB38" s="52"/>
      <c r="KRC38" s="52"/>
      <c r="KRD38" s="52"/>
      <c r="KRE38" s="52"/>
      <c r="KRF38" s="52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2"/>
      <c r="KRR38" s="52"/>
      <c r="KRS38" s="52"/>
      <c r="KRT38" s="52"/>
      <c r="KRU38" s="52"/>
      <c r="KRV38" s="52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2"/>
      <c r="KSH38" s="52"/>
      <c r="KSI38" s="52"/>
      <c r="KSJ38" s="52"/>
      <c r="KSK38" s="52"/>
      <c r="KSL38" s="52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2"/>
      <c r="KSX38" s="52"/>
      <c r="KSY38" s="52"/>
      <c r="KSZ38" s="52"/>
      <c r="KTA38" s="52"/>
      <c r="KTB38" s="52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2"/>
      <c r="KTN38" s="52"/>
      <c r="KTO38" s="52"/>
      <c r="KTP38" s="52"/>
      <c r="KTQ38" s="52"/>
      <c r="KTR38" s="52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2"/>
      <c r="KUD38" s="52"/>
      <c r="KUE38" s="52"/>
      <c r="KUF38" s="52"/>
      <c r="KUG38" s="52"/>
      <c r="KUH38" s="52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2"/>
      <c r="KUT38" s="52"/>
      <c r="KUU38" s="52"/>
      <c r="KUV38" s="52"/>
      <c r="KUW38" s="52"/>
      <c r="KUX38" s="52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2"/>
      <c r="KVJ38" s="52"/>
      <c r="KVK38" s="52"/>
      <c r="KVL38" s="52"/>
      <c r="KVM38" s="52"/>
      <c r="KVN38" s="52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2"/>
      <c r="KVZ38" s="52"/>
      <c r="KWA38" s="52"/>
      <c r="KWB38" s="52"/>
      <c r="KWC38" s="52"/>
      <c r="KWD38" s="52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2"/>
      <c r="KWP38" s="52"/>
      <c r="KWQ38" s="52"/>
      <c r="KWR38" s="52"/>
      <c r="KWS38" s="52"/>
      <c r="KWT38" s="52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2"/>
      <c r="KXF38" s="52"/>
      <c r="KXG38" s="52"/>
      <c r="KXH38" s="52"/>
      <c r="KXI38" s="52"/>
      <c r="KXJ38" s="52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2"/>
      <c r="KXV38" s="52"/>
      <c r="KXW38" s="52"/>
      <c r="KXX38" s="52"/>
      <c r="KXY38" s="52"/>
      <c r="KXZ38" s="52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2"/>
      <c r="KYL38" s="52"/>
      <c r="KYM38" s="52"/>
      <c r="KYN38" s="52"/>
      <c r="KYO38" s="52"/>
      <c r="KYP38" s="52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2"/>
      <c r="KZB38" s="52"/>
      <c r="KZC38" s="52"/>
      <c r="KZD38" s="52"/>
      <c r="KZE38" s="52"/>
      <c r="KZF38" s="52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2"/>
      <c r="KZR38" s="52"/>
      <c r="KZS38" s="52"/>
      <c r="KZT38" s="52"/>
      <c r="KZU38" s="52"/>
      <c r="KZV38" s="52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2"/>
      <c r="LAH38" s="52"/>
      <c r="LAI38" s="52"/>
      <c r="LAJ38" s="52"/>
      <c r="LAK38" s="52"/>
      <c r="LAL38" s="52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2"/>
      <c r="LAX38" s="52"/>
      <c r="LAY38" s="52"/>
      <c r="LAZ38" s="52"/>
      <c r="LBA38" s="52"/>
      <c r="LBB38" s="52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2"/>
      <c r="LBN38" s="52"/>
      <c r="LBO38" s="52"/>
      <c r="LBP38" s="52"/>
      <c r="LBQ38" s="52"/>
      <c r="LBR38" s="52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2"/>
      <c r="LCD38" s="52"/>
      <c r="LCE38" s="52"/>
      <c r="LCF38" s="52"/>
      <c r="LCG38" s="52"/>
      <c r="LCH38" s="52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2"/>
      <c r="LCT38" s="52"/>
      <c r="LCU38" s="52"/>
      <c r="LCV38" s="52"/>
      <c r="LCW38" s="52"/>
      <c r="LCX38" s="52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2"/>
      <c r="LDJ38" s="52"/>
      <c r="LDK38" s="52"/>
      <c r="LDL38" s="52"/>
      <c r="LDM38" s="52"/>
      <c r="LDN38" s="52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2"/>
      <c r="LDZ38" s="52"/>
      <c r="LEA38" s="52"/>
      <c r="LEB38" s="52"/>
      <c r="LEC38" s="52"/>
      <c r="LED38" s="52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2"/>
      <c r="LEP38" s="52"/>
      <c r="LEQ38" s="52"/>
      <c r="LER38" s="52"/>
      <c r="LES38" s="52"/>
      <c r="LET38" s="52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2"/>
      <c r="LFF38" s="52"/>
      <c r="LFG38" s="52"/>
      <c r="LFH38" s="52"/>
      <c r="LFI38" s="52"/>
      <c r="LFJ38" s="52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2"/>
      <c r="LFV38" s="52"/>
      <c r="LFW38" s="52"/>
      <c r="LFX38" s="52"/>
      <c r="LFY38" s="52"/>
      <c r="LFZ38" s="52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2"/>
      <c r="LGL38" s="52"/>
      <c r="LGM38" s="52"/>
      <c r="LGN38" s="52"/>
      <c r="LGO38" s="52"/>
      <c r="LGP38" s="52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2"/>
      <c r="LHB38" s="52"/>
      <c r="LHC38" s="52"/>
      <c r="LHD38" s="52"/>
      <c r="LHE38" s="52"/>
      <c r="LHF38" s="52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2"/>
      <c r="LHR38" s="52"/>
      <c r="LHS38" s="52"/>
      <c r="LHT38" s="52"/>
      <c r="LHU38" s="52"/>
      <c r="LHV38" s="52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2"/>
      <c r="LIH38" s="52"/>
      <c r="LII38" s="52"/>
      <c r="LIJ38" s="52"/>
      <c r="LIK38" s="52"/>
      <c r="LIL38" s="52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2"/>
      <c r="LIX38" s="52"/>
      <c r="LIY38" s="52"/>
      <c r="LIZ38" s="52"/>
      <c r="LJA38" s="52"/>
      <c r="LJB38" s="52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2"/>
      <c r="LJN38" s="52"/>
      <c r="LJO38" s="52"/>
      <c r="LJP38" s="52"/>
      <c r="LJQ38" s="52"/>
      <c r="LJR38" s="52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2"/>
      <c r="LKD38" s="52"/>
      <c r="LKE38" s="52"/>
      <c r="LKF38" s="52"/>
      <c r="LKG38" s="52"/>
      <c r="LKH38" s="52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2"/>
      <c r="LKT38" s="52"/>
      <c r="LKU38" s="52"/>
      <c r="LKV38" s="52"/>
      <c r="LKW38" s="52"/>
      <c r="LKX38" s="52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2"/>
      <c r="LLJ38" s="52"/>
      <c r="LLK38" s="52"/>
      <c r="LLL38" s="52"/>
      <c r="LLM38" s="52"/>
      <c r="LLN38" s="52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2"/>
      <c r="LLZ38" s="52"/>
      <c r="LMA38" s="52"/>
      <c r="LMB38" s="52"/>
      <c r="LMC38" s="52"/>
      <c r="LMD38" s="52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2"/>
      <c r="LMP38" s="52"/>
      <c r="LMQ38" s="52"/>
      <c r="LMR38" s="52"/>
      <c r="LMS38" s="52"/>
      <c r="LMT38" s="52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2"/>
      <c r="LNF38" s="52"/>
      <c r="LNG38" s="52"/>
      <c r="LNH38" s="52"/>
      <c r="LNI38" s="52"/>
      <c r="LNJ38" s="52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2"/>
      <c r="LNV38" s="52"/>
      <c r="LNW38" s="52"/>
      <c r="LNX38" s="52"/>
      <c r="LNY38" s="52"/>
      <c r="LNZ38" s="52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2"/>
      <c r="LOL38" s="52"/>
      <c r="LOM38" s="52"/>
      <c r="LON38" s="52"/>
      <c r="LOO38" s="52"/>
      <c r="LOP38" s="52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2"/>
      <c r="LPB38" s="52"/>
      <c r="LPC38" s="52"/>
      <c r="LPD38" s="52"/>
      <c r="LPE38" s="52"/>
      <c r="LPF38" s="52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2"/>
      <c r="LPR38" s="52"/>
      <c r="LPS38" s="52"/>
      <c r="LPT38" s="52"/>
      <c r="LPU38" s="52"/>
      <c r="LPV38" s="52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2"/>
      <c r="LQH38" s="52"/>
      <c r="LQI38" s="52"/>
      <c r="LQJ38" s="52"/>
      <c r="LQK38" s="52"/>
      <c r="LQL38" s="52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2"/>
      <c r="LQX38" s="52"/>
      <c r="LQY38" s="52"/>
      <c r="LQZ38" s="52"/>
      <c r="LRA38" s="52"/>
      <c r="LRB38" s="52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2"/>
      <c r="LRN38" s="52"/>
      <c r="LRO38" s="52"/>
      <c r="LRP38" s="52"/>
      <c r="LRQ38" s="52"/>
      <c r="LRR38" s="52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2"/>
      <c r="LSD38" s="52"/>
      <c r="LSE38" s="52"/>
      <c r="LSF38" s="52"/>
      <c r="LSG38" s="52"/>
      <c r="LSH38" s="52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2"/>
      <c r="LST38" s="52"/>
      <c r="LSU38" s="52"/>
      <c r="LSV38" s="52"/>
      <c r="LSW38" s="52"/>
      <c r="LSX38" s="52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2"/>
      <c r="LTJ38" s="52"/>
      <c r="LTK38" s="52"/>
      <c r="LTL38" s="52"/>
      <c r="LTM38" s="52"/>
      <c r="LTN38" s="52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2"/>
      <c r="LTZ38" s="52"/>
      <c r="LUA38" s="52"/>
      <c r="LUB38" s="52"/>
      <c r="LUC38" s="52"/>
      <c r="LUD38" s="52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2"/>
      <c r="LUP38" s="52"/>
      <c r="LUQ38" s="52"/>
      <c r="LUR38" s="52"/>
      <c r="LUS38" s="52"/>
      <c r="LUT38" s="52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2"/>
      <c r="LVF38" s="52"/>
      <c r="LVG38" s="52"/>
      <c r="LVH38" s="52"/>
      <c r="LVI38" s="52"/>
      <c r="LVJ38" s="52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2"/>
      <c r="LVV38" s="52"/>
      <c r="LVW38" s="52"/>
      <c r="LVX38" s="52"/>
      <c r="LVY38" s="52"/>
      <c r="LVZ38" s="52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2"/>
      <c r="LWL38" s="52"/>
      <c r="LWM38" s="52"/>
      <c r="LWN38" s="52"/>
      <c r="LWO38" s="52"/>
      <c r="LWP38" s="52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2"/>
      <c r="LXB38" s="52"/>
      <c r="LXC38" s="52"/>
      <c r="LXD38" s="52"/>
      <c r="LXE38" s="52"/>
      <c r="LXF38" s="52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2"/>
      <c r="LXR38" s="52"/>
      <c r="LXS38" s="52"/>
      <c r="LXT38" s="52"/>
      <c r="LXU38" s="52"/>
      <c r="LXV38" s="52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2"/>
      <c r="LYH38" s="52"/>
      <c r="LYI38" s="52"/>
      <c r="LYJ38" s="52"/>
      <c r="LYK38" s="52"/>
      <c r="LYL38" s="52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2"/>
      <c r="LYX38" s="52"/>
      <c r="LYY38" s="52"/>
      <c r="LYZ38" s="52"/>
      <c r="LZA38" s="52"/>
      <c r="LZB38" s="52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2"/>
      <c r="LZN38" s="52"/>
      <c r="LZO38" s="52"/>
      <c r="LZP38" s="52"/>
      <c r="LZQ38" s="52"/>
      <c r="LZR38" s="52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2"/>
      <c r="MAD38" s="52"/>
      <c r="MAE38" s="52"/>
      <c r="MAF38" s="52"/>
      <c r="MAG38" s="52"/>
      <c r="MAH38" s="52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2"/>
      <c r="MAT38" s="52"/>
      <c r="MAU38" s="52"/>
      <c r="MAV38" s="52"/>
      <c r="MAW38" s="52"/>
      <c r="MAX38" s="52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2"/>
      <c r="MBJ38" s="52"/>
      <c r="MBK38" s="52"/>
      <c r="MBL38" s="52"/>
      <c r="MBM38" s="52"/>
      <c r="MBN38" s="52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2"/>
      <c r="MBZ38" s="52"/>
      <c r="MCA38" s="52"/>
      <c r="MCB38" s="52"/>
      <c r="MCC38" s="52"/>
      <c r="MCD38" s="52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2"/>
      <c r="MCP38" s="52"/>
      <c r="MCQ38" s="52"/>
      <c r="MCR38" s="52"/>
      <c r="MCS38" s="52"/>
      <c r="MCT38" s="52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2"/>
      <c r="MDF38" s="52"/>
      <c r="MDG38" s="52"/>
      <c r="MDH38" s="52"/>
      <c r="MDI38" s="52"/>
      <c r="MDJ38" s="52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2"/>
      <c r="MDV38" s="52"/>
      <c r="MDW38" s="52"/>
      <c r="MDX38" s="52"/>
      <c r="MDY38" s="52"/>
      <c r="MDZ38" s="52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2"/>
      <c r="MEL38" s="52"/>
      <c r="MEM38" s="52"/>
      <c r="MEN38" s="52"/>
      <c r="MEO38" s="52"/>
      <c r="MEP38" s="52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2"/>
      <c r="MFB38" s="52"/>
      <c r="MFC38" s="52"/>
      <c r="MFD38" s="52"/>
      <c r="MFE38" s="52"/>
      <c r="MFF38" s="52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2"/>
      <c r="MFR38" s="52"/>
      <c r="MFS38" s="52"/>
      <c r="MFT38" s="52"/>
      <c r="MFU38" s="52"/>
      <c r="MFV38" s="52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2"/>
      <c r="MGH38" s="52"/>
      <c r="MGI38" s="52"/>
      <c r="MGJ38" s="52"/>
      <c r="MGK38" s="52"/>
      <c r="MGL38" s="52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2"/>
      <c r="MGX38" s="52"/>
      <c r="MGY38" s="52"/>
      <c r="MGZ38" s="52"/>
      <c r="MHA38" s="52"/>
      <c r="MHB38" s="52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2"/>
      <c r="MHN38" s="52"/>
      <c r="MHO38" s="52"/>
      <c r="MHP38" s="52"/>
      <c r="MHQ38" s="52"/>
      <c r="MHR38" s="52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2"/>
      <c r="MID38" s="52"/>
      <c r="MIE38" s="52"/>
      <c r="MIF38" s="52"/>
      <c r="MIG38" s="52"/>
      <c r="MIH38" s="52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2"/>
      <c r="MIT38" s="52"/>
      <c r="MIU38" s="52"/>
      <c r="MIV38" s="52"/>
      <c r="MIW38" s="52"/>
      <c r="MIX38" s="52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2"/>
      <c r="MJJ38" s="52"/>
      <c r="MJK38" s="52"/>
      <c r="MJL38" s="52"/>
      <c r="MJM38" s="52"/>
      <c r="MJN38" s="52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2"/>
      <c r="MJZ38" s="52"/>
      <c r="MKA38" s="52"/>
      <c r="MKB38" s="52"/>
      <c r="MKC38" s="52"/>
      <c r="MKD38" s="52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2"/>
      <c r="MKP38" s="52"/>
      <c r="MKQ38" s="52"/>
      <c r="MKR38" s="52"/>
      <c r="MKS38" s="52"/>
      <c r="MKT38" s="52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2"/>
      <c r="MLF38" s="52"/>
      <c r="MLG38" s="52"/>
      <c r="MLH38" s="52"/>
      <c r="MLI38" s="52"/>
      <c r="MLJ38" s="52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2"/>
      <c r="MLV38" s="52"/>
      <c r="MLW38" s="52"/>
      <c r="MLX38" s="52"/>
      <c r="MLY38" s="52"/>
      <c r="MLZ38" s="52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2"/>
      <c r="MML38" s="52"/>
      <c r="MMM38" s="52"/>
      <c r="MMN38" s="52"/>
      <c r="MMO38" s="52"/>
      <c r="MMP38" s="52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2"/>
      <c r="MNB38" s="52"/>
      <c r="MNC38" s="52"/>
      <c r="MND38" s="52"/>
      <c r="MNE38" s="52"/>
      <c r="MNF38" s="52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2"/>
      <c r="MNR38" s="52"/>
      <c r="MNS38" s="52"/>
      <c r="MNT38" s="52"/>
      <c r="MNU38" s="52"/>
      <c r="MNV38" s="52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2"/>
      <c r="MOH38" s="52"/>
      <c r="MOI38" s="52"/>
      <c r="MOJ38" s="52"/>
      <c r="MOK38" s="52"/>
      <c r="MOL38" s="52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2"/>
      <c r="MOX38" s="52"/>
      <c r="MOY38" s="52"/>
      <c r="MOZ38" s="52"/>
      <c r="MPA38" s="52"/>
      <c r="MPB38" s="52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2"/>
      <c r="MPN38" s="52"/>
      <c r="MPO38" s="52"/>
      <c r="MPP38" s="52"/>
      <c r="MPQ38" s="52"/>
      <c r="MPR38" s="52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2"/>
      <c r="MQD38" s="52"/>
      <c r="MQE38" s="52"/>
      <c r="MQF38" s="52"/>
      <c r="MQG38" s="52"/>
      <c r="MQH38" s="52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2"/>
      <c r="MQT38" s="52"/>
      <c r="MQU38" s="52"/>
      <c r="MQV38" s="52"/>
      <c r="MQW38" s="52"/>
      <c r="MQX38" s="52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2"/>
      <c r="MRJ38" s="52"/>
      <c r="MRK38" s="52"/>
      <c r="MRL38" s="52"/>
      <c r="MRM38" s="52"/>
      <c r="MRN38" s="52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2"/>
      <c r="MRZ38" s="52"/>
      <c r="MSA38" s="52"/>
      <c r="MSB38" s="52"/>
      <c r="MSC38" s="52"/>
      <c r="MSD38" s="52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2"/>
      <c r="MSP38" s="52"/>
      <c r="MSQ38" s="52"/>
      <c r="MSR38" s="52"/>
      <c r="MSS38" s="52"/>
      <c r="MST38" s="52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2"/>
      <c r="MTF38" s="52"/>
      <c r="MTG38" s="52"/>
      <c r="MTH38" s="52"/>
      <c r="MTI38" s="52"/>
      <c r="MTJ38" s="52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2"/>
      <c r="MTV38" s="52"/>
      <c r="MTW38" s="52"/>
      <c r="MTX38" s="52"/>
      <c r="MTY38" s="52"/>
      <c r="MTZ38" s="52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2"/>
      <c r="MUL38" s="52"/>
      <c r="MUM38" s="52"/>
      <c r="MUN38" s="52"/>
      <c r="MUO38" s="52"/>
      <c r="MUP38" s="52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2"/>
      <c r="MVB38" s="52"/>
      <c r="MVC38" s="52"/>
      <c r="MVD38" s="52"/>
      <c r="MVE38" s="52"/>
      <c r="MVF38" s="52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2"/>
      <c r="MVR38" s="52"/>
      <c r="MVS38" s="52"/>
      <c r="MVT38" s="52"/>
      <c r="MVU38" s="52"/>
      <c r="MVV38" s="52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2"/>
      <c r="MWH38" s="52"/>
      <c r="MWI38" s="52"/>
      <c r="MWJ38" s="52"/>
      <c r="MWK38" s="52"/>
      <c r="MWL38" s="52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2"/>
      <c r="MWX38" s="52"/>
      <c r="MWY38" s="52"/>
      <c r="MWZ38" s="52"/>
      <c r="MXA38" s="52"/>
      <c r="MXB38" s="52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2"/>
      <c r="MXN38" s="52"/>
      <c r="MXO38" s="52"/>
      <c r="MXP38" s="52"/>
      <c r="MXQ38" s="52"/>
      <c r="MXR38" s="52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2"/>
      <c r="MYD38" s="52"/>
      <c r="MYE38" s="52"/>
      <c r="MYF38" s="52"/>
      <c r="MYG38" s="52"/>
      <c r="MYH38" s="52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2"/>
      <c r="MYT38" s="52"/>
      <c r="MYU38" s="52"/>
      <c r="MYV38" s="52"/>
      <c r="MYW38" s="52"/>
      <c r="MYX38" s="52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2"/>
      <c r="MZJ38" s="52"/>
      <c r="MZK38" s="52"/>
      <c r="MZL38" s="52"/>
      <c r="MZM38" s="52"/>
      <c r="MZN38" s="52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2"/>
      <c r="MZZ38" s="52"/>
      <c r="NAA38" s="52"/>
      <c r="NAB38" s="52"/>
      <c r="NAC38" s="52"/>
      <c r="NAD38" s="52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2"/>
      <c r="NAP38" s="52"/>
      <c r="NAQ38" s="52"/>
      <c r="NAR38" s="52"/>
      <c r="NAS38" s="52"/>
      <c r="NAT38" s="52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2"/>
      <c r="NBF38" s="52"/>
      <c r="NBG38" s="52"/>
      <c r="NBH38" s="52"/>
      <c r="NBI38" s="52"/>
      <c r="NBJ38" s="52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2"/>
      <c r="NBV38" s="52"/>
      <c r="NBW38" s="52"/>
      <c r="NBX38" s="52"/>
      <c r="NBY38" s="52"/>
      <c r="NBZ38" s="52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2"/>
      <c r="NCL38" s="52"/>
      <c r="NCM38" s="52"/>
      <c r="NCN38" s="52"/>
      <c r="NCO38" s="52"/>
      <c r="NCP38" s="52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2"/>
      <c r="NDB38" s="52"/>
      <c r="NDC38" s="52"/>
      <c r="NDD38" s="52"/>
      <c r="NDE38" s="52"/>
      <c r="NDF38" s="52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2"/>
      <c r="NDR38" s="52"/>
      <c r="NDS38" s="52"/>
      <c r="NDT38" s="52"/>
      <c r="NDU38" s="52"/>
      <c r="NDV38" s="52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2"/>
      <c r="NEH38" s="52"/>
      <c r="NEI38" s="52"/>
      <c r="NEJ38" s="52"/>
      <c r="NEK38" s="52"/>
      <c r="NEL38" s="52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2"/>
      <c r="NEX38" s="52"/>
      <c r="NEY38" s="52"/>
      <c r="NEZ38" s="52"/>
      <c r="NFA38" s="52"/>
      <c r="NFB38" s="52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2"/>
      <c r="NFN38" s="52"/>
      <c r="NFO38" s="52"/>
      <c r="NFP38" s="52"/>
      <c r="NFQ38" s="52"/>
      <c r="NFR38" s="52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2"/>
      <c r="NGD38" s="52"/>
      <c r="NGE38" s="52"/>
      <c r="NGF38" s="52"/>
      <c r="NGG38" s="52"/>
      <c r="NGH38" s="52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2"/>
      <c r="NGT38" s="52"/>
      <c r="NGU38" s="52"/>
      <c r="NGV38" s="52"/>
      <c r="NGW38" s="52"/>
      <c r="NGX38" s="52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2"/>
      <c r="NHJ38" s="52"/>
      <c r="NHK38" s="52"/>
      <c r="NHL38" s="52"/>
      <c r="NHM38" s="52"/>
      <c r="NHN38" s="52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2"/>
      <c r="NHZ38" s="52"/>
      <c r="NIA38" s="52"/>
      <c r="NIB38" s="52"/>
      <c r="NIC38" s="52"/>
      <c r="NID38" s="52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2"/>
      <c r="NIP38" s="52"/>
      <c r="NIQ38" s="52"/>
      <c r="NIR38" s="52"/>
      <c r="NIS38" s="52"/>
      <c r="NIT38" s="52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2"/>
      <c r="NJF38" s="52"/>
      <c r="NJG38" s="52"/>
      <c r="NJH38" s="52"/>
      <c r="NJI38" s="52"/>
      <c r="NJJ38" s="52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2"/>
      <c r="NJV38" s="52"/>
      <c r="NJW38" s="52"/>
      <c r="NJX38" s="52"/>
      <c r="NJY38" s="52"/>
      <c r="NJZ38" s="52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2"/>
      <c r="NKL38" s="52"/>
      <c r="NKM38" s="52"/>
      <c r="NKN38" s="52"/>
      <c r="NKO38" s="52"/>
      <c r="NKP38" s="52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2"/>
      <c r="NLB38" s="52"/>
      <c r="NLC38" s="52"/>
      <c r="NLD38" s="52"/>
      <c r="NLE38" s="52"/>
      <c r="NLF38" s="52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2"/>
      <c r="NLR38" s="52"/>
      <c r="NLS38" s="52"/>
      <c r="NLT38" s="52"/>
      <c r="NLU38" s="52"/>
      <c r="NLV38" s="52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2"/>
      <c r="NMH38" s="52"/>
      <c r="NMI38" s="52"/>
      <c r="NMJ38" s="52"/>
      <c r="NMK38" s="52"/>
      <c r="NML38" s="52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2"/>
      <c r="NMX38" s="52"/>
      <c r="NMY38" s="52"/>
      <c r="NMZ38" s="52"/>
      <c r="NNA38" s="52"/>
      <c r="NNB38" s="52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2"/>
      <c r="NNN38" s="52"/>
      <c r="NNO38" s="52"/>
      <c r="NNP38" s="52"/>
      <c r="NNQ38" s="52"/>
      <c r="NNR38" s="52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2"/>
      <c r="NOD38" s="52"/>
      <c r="NOE38" s="52"/>
      <c r="NOF38" s="52"/>
      <c r="NOG38" s="52"/>
      <c r="NOH38" s="52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2"/>
      <c r="NOT38" s="52"/>
      <c r="NOU38" s="52"/>
      <c r="NOV38" s="52"/>
      <c r="NOW38" s="52"/>
      <c r="NOX38" s="52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2"/>
      <c r="NPJ38" s="52"/>
      <c r="NPK38" s="52"/>
      <c r="NPL38" s="52"/>
      <c r="NPM38" s="52"/>
      <c r="NPN38" s="52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2"/>
      <c r="NPZ38" s="52"/>
      <c r="NQA38" s="52"/>
      <c r="NQB38" s="52"/>
      <c r="NQC38" s="52"/>
      <c r="NQD38" s="52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2"/>
      <c r="NQP38" s="52"/>
      <c r="NQQ38" s="52"/>
      <c r="NQR38" s="52"/>
      <c r="NQS38" s="52"/>
      <c r="NQT38" s="52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2"/>
      <c r="NRF38" s="52"/>
      <c r="NRG38" s="52"/>
      <c r="NRH38" s="52"/>
      <c r="NRI38" s="52"/>
      <c r="NRJ38" s="52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2"/>
      <c r="NRV38" s="52"/>
      <c r="NRW38" s="52"/>
      <c r="NRX38" s="52"/>
      <c r="NRY38" s="52"/>
      <c r="NRZ38" s="52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2"/>
      <c r="NSL38" s="52"/>
      <c r="NSM38" s="52"/>
      <c r="NSN38" s="52"/>
      <c r="NSO38" s="52"/>
      <c r="NSP38" s="52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2"/>
      <c r="NTB38" s="52"/>
      <c r="NTC38" s="52"/>
      <c r="NTD38" s="52"/>
      <c r="NTE38" s="52"/>
      <c r="NTF38" s="52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2"/>
      <c r="NTR38" s="52"/>
      <c r="NTS38" s="52"/>
      <c r="NTT38" s="52"/>
      <c r="NTU38" s="52"/>
      <c r="NTV38" s="52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2"/>
      <c r="NUH38" s="52"/>
      <c r="NUI38" s="52"/>
      <c r="NUJ38" s="52"/>
      <c r="NUK38" s="52"/>
      <c r="NUL38" s="52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2"/>
      <c r="NUX38" s="52"/>
      <c r="NUY38" s="52"/>
      <c r="NUZ38" s="52"/>
      <c r="NVA38" s="52"/>
      <c r="NVB38" s="52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2"/>
      <c r="NVN38" s="52"/>
      <c r="NVO38" s="52"/>
      <c r="NVP38" s="52"/>
      <c r="NVQ38" s="52"/>
      <c r="NVR38" s="52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2"/>
      <c r="NWD38" s="52"/>
      <c r="NWE38" s="52"/>
      <c r="NWF38" s="52"/>
      <c r="NWG38" s="52"/>
      <c r="NWH38" s="52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2"/>
      <c r="NWT38" s="52"/>
      <c r="NWU38" s="52"/>
      <c r="NWV38" s="52"/>
      <c r="NWW38" s="52"/>
      <c r="NWX38" s="52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2"/>
      <c r="NXJ38" s="52"/>
      <c r="NXK38" s="52"/>
      <c r="NXL38" s="52"/>
      <c r="NXM38" s="52"/>
      <c r="NXN38" s="52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2"/>
      <c r="NXZ38" s="52"/>
      <c r="NYA38" s="52"/>
      <c r="NYB38" s="52"/>
      <c r="NYC38" s="52"/>
      <c r="NYD38" s="52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2"/>
      <c r="NYP38" s="52"/>
      <c r="NYQ38" s="52"/>
      <c r="NYR38" s="52"/>
      <c r="NYS38" s="52"/>
      <c r="NYT38" s="52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2"/>
      <c r="NZF38" s="52"/>
      <c r="NZG38" s="52"/>
      <c r="NZH38" s="52"/>
      <c r="NZI38" s="52"/>
      <c r="NZJ38" s="52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2"/>
      <c r="NZV38" s="52"/>
      <c r="NZW38" s="52"/>
      <c r="NZX38" s="52"/>
      <c r="NZY38" s="52"/>
      <c r="NZZ38" s="52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2"/>
      <c r="OAL38" s="52"/>
      <c r="OAM38" s="52"/>
      <c r="OAN38" s="52"/>
      <c r="OAO38" s="52"/>
      <c r="OAP38" s="52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2"/>
      <c r="OBB38" s="52"/>
      <c r="OBC38" s="52"/>
      <c r="OBD38" s="52"/>
      <c r="OBE38" s="52"/>
      <c r="OBF38" s="52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2"/>
      <c r="OBR38" s="52"/>
      <c r="OBS38" s="52"/>
      <c r="OBT38" s="52"/>
      <c r="OBU38" s="52"/>
      <c r="OBV38" s="52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2"/>
      <c r="OCH38" s="52"/>
      <c r="OCI38" s="52"/>
      <c r="OCJ38" s="52"/>
      <c r="OCK38" s="52"/>
      <c r="OCL38" s="52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2"/>
      <c r="OCX38" s="52"/>
      <c r="OCY38" s="52"/>
      <c r="OCZ38" s="52"/>
      <c r="ODA38" s="52"/>
      <c r="ODB38" s="52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2"/>
      <c r="ODN38" s="52"/>
      <c r="ODO38" s="52"/>
      <c r="ODP38" s="52"/>
      <c r="ODQ38" s="52"/>
      <c r="ODR38" s="52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2"/>
      <c r="OED38" s="52"/>
      <c r="OEE38" s="52"/>
      <c r="OEF38" s="52"/>
      <c r="OEG38" s="52"/>
      <c r="OEH38" s="52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2"/>
      <c r="OET38" s="52"/>
      <c r="OEU38" s="52"/>
      <c r="OEV38" s="52"/>
      <c r="OEW38" s="52"/>
      <c r="OEX38" s="52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2"/>
      <c r="OFJ38" s="52"/>
      <c r="OFK38" s="52"/>
      <c r="OFL38" s="52"/>
      <c r="OFM38" s="52"/>
      <c r="OFN38" s="52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2"/>
      <c r="OFZ38" s="52"/>
      <c r="OGA38" s="52"/>
      <c r="OGB38" s="52"/>
      <c r="OGC38" s="52"/>
      <c r="OGD38" s="52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2"/>
      <c r="OGP38" s="52"/>
      <c r="OGQ38" s="52"/>
      <c r="OGR38" s="52"/>
      <c r="OGS38" s="52"/>
      <c r="OGT38" s="52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2"/>
      <c r="OHF38" s="52"/>
      <c r="OHG38" s="52"/>
      <c r="OHH38" s="52"/>
      <c r="OHI38" s="52"/>
      <c r="OHJ38" s="52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2"/>
      <c r="OHV38" s="52"/>
      <c r="OHW38" s="52"/>
      <c r="OHX38" s="52"/>
      <c r="OHY38" s="52"/>
      <c r="OHZ38" s="52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2"/>
      <c r="OIL38" s="52"/>
      <c r="OIM38" s="52"/>
      <c r="OIN38" s="52"/>
      <c r="OIO38" s="52"/>
      <c r="OIP38" s="52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2"/>
      <c r="OJB38" s="52"/>
      <c r="OJC38" s="52"/>
      <c r="OJD38" s="52"/>
      <c r="OJE38" s="52"/>
      <c r="OJF38" s="52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2"/>
      <c r="OJR38" s="52"/>
      <c r="OJS38" s="52"/>
      <c r="OJT38" s="52"/>
      <c r="OJU38" s="52"/>
      <c r="OJV38" s="52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2"/>
      <c r="OKH38" s="52"/>
      <c r="OKI38" s="52"/>
      <c r="OKJ38" s="52"/>
      <c r="OKK38" s="52"/>
      <c r="OKL38" s="52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2"/>
      <c r="OKX38" s="52"/>
      <c r="OKY38" s="52"/>
      <c r="OKZ38" s="52"/>
      <c r="OLA38" s="52"/>
      <c r="OLB38" s="52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2"/>
      <c r="OLN38" s="52"/>
      <c r="OLO38" s="52"/>
      <c r="OLP38" s="52"/>
      <c r="OLQ38" s="52"/>
      <c r="OLR38" s="52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2"/>
      <c r="OMD38" s="52"/>
      <c r="OME38" s="52"/>
      <c r="OMF38" s="52"/>
      <c r="OMG38" s="52"/>
      <c r="OMH38" s="52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2"/>
      <c r="OMT38" s="52"/>
      <c r="OMU38" s="52"/>
      <c r="OMV38" s="52"/>
      <c r="OMW38" s="52"/>
      <c r="OMX38" s="52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2"/>
      <c r="ONJ38" s="52"/>
      <c r="ONK38" s="52"/>
      <c r="ONL38" s="52"/>
      <c r="ONM38" s="52"/>
      <c r="ONN38" s="52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2"/>
      <c r="ONZ38" s="52"/>
      <c r="OOA38" s="52"/>
      <c r="OOB38" s="52"/>
      <c r="OOC38" s="52"/>
      <c r="OOD38" s="52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2"/>
      <c r="OOP38" s="52"/>
      <c r="OOQ38" s="52"/>
      <c r="OOR38" s="52"/>
      <c r="OOS38" s="52"/>
      <c r="OOT38" s="52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2"/>
      <c r="OPF38" s="52"/>
      <c r="OPG38" s="52"/>
      <c r="OPH38" s="52"/>
      <c r="OPI38" s="52"/>
      <c r="OPJ38" s="52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2"/>
      <c r="OPV38" s="52"/>
      <c r="OPW38" s="52"/>
      <c r="OPX38" s="52"/>
      <c r="OPY38" s="52"/>
      <c r="OPZ38" s="52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2"/>
      <c r="OQL38" s="52"/>
      <c r="OQM38" s="52"/>
      <c r="OQN38" s="52"/>
      <c r="OQO38" s="52"/>
      <c r="OQP38" s="52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2"/>
      <c r="ORB38" s="52"/>
      <c r="ORC38" s="52"/>
      <c r="ORD38" s="52"/>
      <c r="ORE38" s="52"/>
      <c r="ORF38" s="52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2"/>
      <c r="ORR38" s="52"/>
      <c r="ORS38" s="52"/>
      <c r="ORT38" s="52"/>
      <c r="ORU38" s="52"/>
      <c r="ORV38" s="52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2"/>
      <c r="OSH38" s="52"/>
      <c r="OSI38" s="52"/>
      <c r="OSJ38" s="52"/>
      <c r="OSK38" s="52"/>
      <c r="OSL38" s="52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2"/>
      <c r="OSX38" s="52"/>
      <c r="OSY38" s="52"/>
      <c r="OSZ38" s="52"/>
      <c r="OTA38" s="52"/>
      <c r="OTB38" s="52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2"/>
      <c r="OTN38" s="52"/>
      <c r="OTO38" s="52"/>
      <c r="OTP38" s="52"/>
      <c r="OTQ38" s="52"/>
      <c r="OTR38" s="52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2"/>
      <c r="OUD38" s="52"/>
      <c r="OUE38" s="52"/>
      <c r="OUF38" s="52"/>
      <c r="OUG38" s="52"/>
      <c r="OUH38" s="52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2"/>
      <c r="OUT38" s="52"/>
      <c r="OUU38" s="52"/>
      <c r="OUV38" s="52"/>
      <c r="OUW38" s="52"/>
      <c r="OUX38" s="52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2"/>
      <c r="OVJ38" s="52"/>
      <c r="OVK38" s="52"/>
      <c r="OVL38" s="52"/>
      <c r="OVM38" s="52"/>
      <c r="OVN38" s="52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2"/>
      <c r="OVZ38" s="52"/>
      <c r="OWA38" s="52"/>
      <c r="OWB38" s="52"/>
      <c r="OWC38" s="52"/>
      <c r="OWD38" s="52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2"/>
      <c r="OWP38" s="52"/>
      <c r="OWQ38" s="52"/>
      <c r="OWR38" s="52"/>
      <c r="OWS38" s="52"/>
      <c r="OWT38" s="52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2"/>
      <c r="OXF38" s="52"/>
      <c r="OXG38" s="52"/>
      <c r="OXH38" s="52"/>
      <c r="OXI38" s="52"/>
      <c r="OXJ38" s="52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2"/>
      <c r="OXV38" s="52"/>
      <c r="OXW38" s="52"/>
      <c r="OXX38" s="52"/>
      <c r="OXY38" s="52"/>
      <c r="OXZ38" s="52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2"/>
      <c r="OYL38" s="52"/>
      <c r="OYM38" s="52"/>
      <c r="OYN38" s="52"/>
      <c r="OYO38" s="52"/>
      <c r="OYP38" s="52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2"/>
      <c r="OZB38" s="52"/>
      <c r="OZC38" s="52"/>
      <c r="OZD38" s="52"/>
      <c r="OZE38" s="52"/>
      <c r="OZF38" s="52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2"/>
      <c r="OZR38" s="52"/>
      <c r="OZS38" s="52"/>
      <c r="OZT38" s="52"/>
      <c r="OZU38" s="52"/>
      <c r="OZV38" s="52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2"/>
      <c r="PAH38" s="52"/>
      <c r="PAI38" s="52"/>
      <c r="PAJ38" s="52"/>
      <c r="PAK38" s="52"/>
      <c r="PAL38" s="52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2"/>
      <c r="PAX38" s="52"/>
      <c r="PAY38" s="52"/>
      <c r="PAZ38" s="52"/>
      <c r="PBA38" s="52"/>
      <c r="PBB38" s="52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2"/>
      <c r="PBN38" s="52"/>
      <c r="PBO38" s="52"/>
      <c r="PBP38" s="52"/>
      <c r="PBQ38" s="52"/>
      <c r="PBR38" s="52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2"/>
      <c r="PCD38" s="52"/>
      <c r="PCE38" s="52"/>
      <c r="PCF38" s="52"/>
      <c r="PCG38" s="52"/>
      <c r="PCH38" s="52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2"/>
      <c r="PCT38" s="52"/>
      <c r="PCU38" s="52"/>
      <c r="PCV38" s="52"/>
      <c r="PCW38" s="52"/>
      <c r="PCX38" s="52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2"/>
      <c r="PDJ38" s="52"/>
      <c r="PDK38" s="52"/>
      <c r="PDL38" s="52"/>
      <c r="PDM38" s="52"/>
      <c r="PDN38" s="52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2"/>
      <c r="PDZ38" s="52"/>
      <c r="PEA38" s="52"/>
      <c r="PEB38" s="52"/>
      <c r="PEC38" s="52"/>
      <c r="PED38" s="52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2"/>
      <c r="PEP38" s="52"/>
      <c r="PEQ38" s="52"/>
      <c r="PER38" s="52"/>
      <c r="PES38" s="52"/>
      <c r="PET38" s="52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2"/>
      <c r="PFF38" s="52"/>
      <c r="PFG38" s="52"/>
      <c r="PFH38" s="52"/>
      <c r="PFI38" s="52"/>
      <c r="PFJ38" s="52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2"/>
      <c r="PFV38" s="52"/>
      <c r="PFW38" s="52"/>
      <c r="PFX38" s="52"/>
      <c r="PFY38" s="52"/>
      <c r="PFZ38" s="52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2"/>
      <c r="PGL38" s="52"/>
      <c r="PGM38" s="52"/>
      <c r="PGN38" s="52"/>
      <c r="PGO38" s="52"/>
      <c r="PGP38" s="52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2"/>
      <c r="PHB38" s="52"/>
      <c r="PHC38" s="52"/>
      <c r="PHD38" s="52"/>
      <c r="PHE38" s="52"/>
      <c r="PHF38" s="52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2"/>
      <c r="PHR38" s="52"/>
      <c r="PHS38" s="52"/>
      <c r="PHT38" s="52"/>
      <c r="PHU38" s="52"/>
      <c r="PHV38" s="52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2"/>
      <c r="PIH38" s="52"/>
      <c r="PII38" s="52"/>
      <c r="PIJ38" s="52"/>
      <c r="PIK38" s="52"/>
      <c r="PIL38" s="52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2"/>
      <c r="PIX38" s="52"/>
      <c r="PIY38" s="52"/>
      <c r="PIZ38" s="52"/>
      <c r="PJA38" s="52"/>
      <c r="PJB38" s="52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2"/>
      <c r="PJN38" s="52"/>
      <c r="PJO38" s="52"/>
      <c r="PJP38" s="52"/>
      <c r="PJQ38" s="52"/>
      <c r="PJR38" s="52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2"/>
      <c r="PKD38" s="52"/>
      <c r="PKE38" s="52"/>
      <c r="PKF38" s="52"/>
      <c r="PKG38" s="52"/>
      <c r="PKH38" s="52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2"/>
      <c r="PKT38" s="52"/>
      <c r="PKU38" s="52"/>
      <c r="PKV38" s="52"/>
      <c r="PKW38" s="52"/>
      <c r="PKX38" s="52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2"/>
      <c r="PLJ38" s="52"/>
      <c r="PLK38" s="52"/>
      <c r="PLL38" s="52"/>
      <c r="PLM38" s="52"/>
      <c r="PLN38" s="52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2"/>
      <c r="PLZ38" s="52"/>
      <c r="PMA38" s="52"/>
      <c r="PMB38" s="52"/>
      <c r="PMC38" s="52"/>
      <c r="PMD38" s="52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2"/>
      <c r="PMP38" s="52"/>
      <c r="PMQ38" s="52"/>
      <c r="PMR38" s="52"/>
      <c r="PMS38" s="52"/>
      <c r="PMT38" s="52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2"/>
      <c r="PNF38" s="52"/>
      <c r="PNG38" s="52"/>
      <c r="PNH38" s="52"/>
      <c r="PNI38" s="52"/>
      <c r="PNJ38" s="52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2"/>
      <c r="PNV38" s="52"/>
      <c r="PNW38" s="52"/>
      <c r="PNX38" s="52"/>
      <c r="PNY38" s="52"/>
      <c r="PNZ38" s="52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2"/>
      <c r="POL38" s="52"/>
      <c r="POM38" s="52"/>
      <c r="PON38" s="52"/>
      <c r="POO38" s="52"/>
      <c r="POP38" s="52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2"/>
      <c r="PPB38" s="52"/>
      <c r="PPC38" s="52"/>
      <c r="PPD38" s="52"/>
      <c r="PPE38" s="52"/>
      <c r="PPF38" s="52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2"/>
      <c r="PPR38" s="52"/>
      <c r="PPS38" s="52"/>
      <c r="PPT38" s="52"/>
      <c r="PPU38" s="52"/>
      <c r="PPV38" s="52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2"/>
      <c r="PQH38" s="52"/>
      <c r="PQI38" s="52"/>
      <c r="PQJ38" s="52"/>
      <c r="PQK38" s="52"/>
      <c r="PQL38" s="52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2"/>
      <c r="PQX38" s="52"/>
      <c r="PQY38" s="52"/>
      <c r="PQZ38" s="52"/>
      <c r="PRA38" s="52"/>
      <c r="PRB38" s="52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2"/>
      <c r="PRN38" s="52"/>
      <c r="PRO38" s="52"/>
      <c r="PRP38" s="52"/>
      <c r="PRQ38" s="52"/>
      <c r="PRR38" s="52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2"/>
      <c r="PSD38" s="52"/>
      <c r="PSE38" s="52"/>
      <c r="PSF38" s="52"/>
      <c r="PSG38" s="52"/>
      <c r="PSH38" s="52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2"/>
      <c r="PST38" s="52"/>
      <c r="PSU38" s="52"/>
      <c r="PSV38" s="52"/>
      <c r="PSW38" s="52"/>
      <c r="PSX38" s="52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2"/>
      <c r="PTJ38" s="52"/>
      <c r="PTK38" s="52"/>
      <c r="PTL38" s="52"/>
      <c r="PTM38" s="52"/>
      <c r="PTN38" s="52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2"/>
      <c r="PTZ38" s="52"/>
      <c r="PUA38" s="52"/>
      <c r="PUB38" s="52"/>
      <c r="PUC38" s="52"/>
      <c r="PUD38" s="52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2"/>
      <c r="PUP38" s="52"/>
      <c r="PUQ38" s="52"/>
      <c r="PUR38" s="52"/>
      <c r="PUS38" s="52"/>
      <c r="PUT38" s="52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2"/>
      <c r="PVF38" s="52"/>
      <c r="PVG38" s="52"/>
      <c r="PVH38" s="52"/>
      <c r="PVI38" s="52"/>
      <c r="PVJ38" s="52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2"/>
      <c r="PVV38" s="52"/>
      <c r="PVW38" s="52"/>
      <c r="PVX38" s="52"/>
      <c r="PVY38" s="52"/>
      <c r="PVZ38" s="52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2"/>
      <c r="PWL38" s="52"/>
      <c r="PWM38" s="52"/>
      <c r="PWN38" s="52"/>
      <c r="PWO38" s="52"/>
      <c r="PWP38" s="52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2"/>
      <c r="PXB38" s="52"/>
      <c r="PXC38" s="52"/>
      <c r="PXD38" s="52"/>
      <c r="PXE38" s="52"/>
      <c r="PXF38" s="52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2"/>
      <c r="PXR38" s="52"/>
      <c r="PXS38" s="52"/>
      <c r="PXT38" s="52"/>
      <c r="PXU38" s="52"/>
      <c r="PXV38" s="52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2"/>
      <c r="PYH38" s="52"/>
      <c r="PYI38" s="52"/>
      <c r="PYJ38" s="52"/>
      <c r="PYK38" s="52"/>
      <c r="PYL38" s="52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2"/>
      <c r="PYX38" s="52"/>
      <c r="PYY38" s="52"/>
      <c r="PYZ38" s="52"/>
      <c r="PZA38" s="52"/>
      <c r="PZB38" s="52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2"/>
      <c r="PZN38" s="52"/>
      <c r="PZO38" s="52"/>
      <c r="PZP38" s="52"/>
      <c r="PZQ38" s="52"/>
      <c r="PZR38" s="52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2"/>
      <c r="QAD38" s="52"/>
      <c r="QAE38" s="52"/>
      <c r="QAF38" s="52"/>
      <c r="QAG38" s="52"/>
      <c r="QAH38" s="52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2"/>
      <c r="QAT38" s="52"/>
      <c r="QAU38" s="52"/>
      <c r="QAV38" s="52"/>
      <c r="QAW38" s="52"/>
      <c r="QAX38" s="52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2"/>
      <c r="QBJ38" s="52"/>
      <c r="QBK38" s="52"/>
      <c r="QBL38" s="52"/>
      <c r="QBM38" s="52"/>
      <c r="QBN38" s="52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2"/>
      <c r="QBZ38" s="52"/>
      <c r="QCA38" s="52"/>
      <c r="QCB38" s="52"/>
      <c r="QCC38" s="52"/>
      <c r="QCD38" s="52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2"/>
      <c r="QCP38" s="52"/>
      <c r="QCQ38" s="52"/>
      <c r="QCR38" s="52"/>
      <c r="QCS38" s="52"/>
      <c r="QCT38" s="52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2"/>
      <c r="QDF38" s="52"/>
      <c r="QDG38" s="52"/>
      <c r="QDH38" s="52"/>
      <c r="QDI38" s="52"/>
      <c r="QDJ38" s="52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2"/>
      <c r="QDV38" s="52"/>
      <c r="QDW38" s="52"/>
      <c r="QDX38" s="52"/>
      <c r="QDY38" s="52"/>
      <c r="QDZ38" s="52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2"/>
      <c r="QEL38" s="52"/>
      <c r="QEM38" s="52"/>
      <c r="QEN38" s="52"/>
      <c r="QEO38" s="52"/>
      <c r="QEP38" s="52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2"/>
      <c r="QFB38" s="52"/>
      <c r="QFC38" s="52"/>
      <c r="QFD38" s="52"/>
      <c r="QFE38" s="52"/>
      <c r="QFF38" s="52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2"/>
      <c r="QFR38" s="52"/>
      <c r="QFS38" s="52"/>
      <c r="QFT38" s="52"/>
      <c r="QFU38" s="52"/>
      <c r="QFV38" s="52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2"/>
      <c r="QGH38" s="52"/>
      <c r="QGI38" s="52"/>
      <c r="QGJ38" s="52"/>
      <c r="QGK38" s="52"/>
      <c r="QGL38" s="52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2"/>
      <c r="QGX38" s="52"/>
      <c r="QGY38" s="52"/>
      <c r="QGZ38" s="52"/>
      <c r="QHA38" s="52"/>
      <c r="QHB38" s="52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2"/>
      <c r="QHN38" s="52"/>
      <c r="QHO38" s="52"/>
      <c r="QHP38" s="52"/>
      <c r="QHQ38" s="52"/>
      <c r="QHR38" s="52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2"/>
      <c r="QID38" s="52"/>
      <c r="QIE38" s="52"/>
      <c r="QIF38" s="52"/>
      <c r="QIG38" s="52"/>
      <c r="QIH38" s="52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2"/>
      <c r="QIT38" s="52"/>
      <c r="QIU38" s="52"/>
      <c r="QIV38" s="52"/>
      <c r="QIW38" s="52"/>
      <c r="QIX38" s="52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2"/>
      <c r="QJJ38" s="52"/>
      <c r="QJK38" s="52"/>
      <c r="QJL38" s="52"/>
      <c r="QJM38" s="52"/>
      <c r="QJN38" s="52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2"/>
      <c r="QJZ38" s="52"/>
      <c r="QKA38" s="52"/>
      <c r="QKB38" s="52"/>
      <c r="QKC38" s="52"/>
      <c r="QKD38" s="52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2"/>
      <c r="QKP38" s="52"/>
      <c r="QKQ38" s="52"/>
      <c r="QKR38" s="52"/>
      <c r="QKS38" s="52"/>
      <c r="QKT38" s="52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2"/>
      <c r="QLF38" s="52"/>
      <c r="QLG38" s="52"/>
      <c r="QLH38" s="52"/>
      <c r="QLI38" s="52"/>
      <c r="QLJ38" s="52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2"/>
      <c r="QLV38" s="52"/>
      <c r="QLW38" s="52"/>
      <c r="QLX38" s="52"/>
      <c r="QLY38" s="52"/>
      <c r="QLZ38" s="52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2"/>
      <c r="QML38" s="52"/>
      <c r="QMM38" s="52"/>
      <c r="QMN38" s="52"/>
      <c r="QMO38" s="52"/>
      <c r="QMP38" s="52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2"/>
      <c r="QNB38" s="52"/>
      <c r="QNC38" s="52"/>
      <c r="QND38" s="52"/>
      <c r="QNE38" s="52"/>
      <c r="QNF38" s="52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2"/>
      <c r="QNR38" s="52"/>
      <c r="QNS38" s="52"/>
      <c r="QNT38" s="52"/>
      <c r="QNU38" s="52"/>
      <c r="QNV38" s="52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2"/>
      <c r="QOH38" s="52"/>
      <c r="QOI38" s="52"/>
      <c r="QOJ38" s="52"/>
      <c r="QOK38" s="52"/>
      <c r="QOL38" s="52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2"/>
      <c r="QOX38" s="52"/>
      <c r="QOY38" s="52"/>
      <c r="QOZ38" s="52"/>
      <c r="QPA38" s="52"/>
      <c r="QPB38" s="52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2"/>
      <c r="QPN38" s="52"/>
      <c r="QPO38" s="52"/>
      <c r="QPP38" s="52"/>
      <c r="QPQ38" s="52"/>
      <c r="QPR38" s="52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2"/>
      <c r="QQD38" s="52"/>
      <c r="QQE38" s="52"/>
      <c r="QQF38" s="52"/>
      <c r="QQG38" s="52"/>
      <c r="QQH38" s="52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2"/>
      <c r="QQT38" s="52"/>
      <c r="QQU38" s="52"/>
      <c r="QQV38" s="52"/>
      <c r="QQW38" s="52"/>
      <c r="QQX38" s="52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2"/>
      <c r="QRJ38" s="52"/>
      <c r="QRK38" s="52"/>
      <c r="QRL38" s="52"/>
      <c r="QRM38" s="52"/>
      <c r="QRN38" s="52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2"/>
      <c r="QRZ38" s="52"/>
      <c r="QSA38" s="52"/>
      <c r="QSB38" s="52"/>
      <c r="QSC38" s="52"/>
      <c r="QSD38" s="52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2"/>
      <c r="QSP38" s="52"/>
      <c r="QSQ38" s="52"/>
      <c r="QSR38" s="52"/>
      <c r="QSS38" s="52"/>
      <c r="QST38" s="52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2"/>
      <c r="QTF38" s="52"/>
      <c r="QTG38" s="52"/>
      <c r="QTH38" s="52"/>
      <c r="QTI38" s="52"/>
      <c r="QTJ38" s="52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2"/>
      <c r="QTV38" s="52"/>
      <c r="QTW38" s="52"/>
      <c r="QTX38" s="52"/>
      <c r="QTY38" s="52"/>
      <c r="QTZ38" s="52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2"/>
      <c r="QUL38" s="52"/>
      <c r="QUM38" s="52"/>
      <c r="QUN38" s="52"/>
      <c r="QUO38" s="52"/>
      <c r="QUP38" s="52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2"/>
      <c r="QVB38" s="52"/>
      <c r="QVC38" s="52"/>
      <c r="QVD38" s="52"/>
      <c r="QVE38" s="52"/>
      <c r="QVF38" s="52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2"/>
      <c r="QVR38" s="52"/>
      <c r="QVS38" s="52"/>
      <c r="QVT38" s="52"/>
      <c r="QVU38" s="52"/>
      <c r="QVV38" s="52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2"/>
      <c r="QWH38" s="52"/>
      <c r="QWI38" s="52"/>
      <c r="QWJ38" s="52"/>
      <c r="QWK38" s="52"/>
      <c r="QWL38" s="52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2"/>
      <c r="QWX38" s="52"/>
      <c r="QWY38" s="52"/>
      <c r="QWZ38" s="52"/>
      <c r="QXA38" s="52"/>
      <c r="QXB38" s="52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2"/>
      <c r="QXN38" s="52"/>
      <c r="QXO38" s="52"/>
      <c r="QXP38" s="52"/>
      <c r="QXQ38" s="52"/>
      <c r="QXR38" s="52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2"/>
      <c r="QYD38" s="52"/>
      <c r="QYE38" s="52"/>
      <c r="QYF38" s="52"/>
      <c r="QYG38" s="52"/>
      <c r="QYH38" s="52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2"/>
      <c r="QYT38" s="52"/>
      <c r="QYU38" s="52"/>
      <c r="QYV38" s="52"/>
      <c r="QYW38" s="52"/>
      <c r="QYX38" s="52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2"/>
      <c r="QZJ38" s="52"/>
      <c r="QZK38" s="52"/>
      <c r="QZL38" s="52"/>
      <c r="QZM38" s="52"/>
      <c r="QZN38" s="52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2"/>
      <c r="QZZ38" s="52"/>
      <c r="RAA38" s="52"/>
      <c r="RAB38" s="52"/>
      <c r="RAC38" s="52"/>
      <c r="RAD38" s="52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2"/>
      <c r="RAP38" s="52"/>
      <c r="RAQ38" s="52"/>
      <c r="RAR38" s="52"/>
      <c r="RAS38" s="52"/>
      <c r="RAT38" s="52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2"/>
      <c r="RBF38" s="52"/>
      <c r="RBG38" s="52"/>
      <c r="RBH38" s="52"/>
      <c r="RBI38" s="52"/>
      <c r="RBJ38" s="52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2"/>
      <c r="RBV38" s="52"/>
      <c r="RBW38" s="52"/>
      <c r="RBX38" s="52"/>
      <c r="RBY38" s="52"/>
      <c r="RBZ38" s="52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2"/>
      <c r="RCL38" s="52"/>
      <c r="RCM38" s="52"/>
      <c r="RCN38" s="52"/>
      <c r="RCO38" s="52"/>
      <c r="RCP38" s="52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2"/>
      <c r="RDB38" s="52"/>
      <c r="RDC38" s="52"/>
      <c r="RDD38" s="52"/>
      <c r="RDE38" s="52"/>
      <c r="RDF38" s="52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2"/>
      <c r="RDR38" s="52"/>
      <c r="RDS38" s="52"/>
      <c r="RDT38" s="52"/>
      <c r="RDU38" s="52"/>
      <c r="RDV38" s="52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2"/>
      <c r="REH38" s="52"/>
      <c r="REI38" s="52"/>
      <c r="REJ38" s="52"/>
      <c r="REK38" s="52"/>
      <c r="REL38" s="52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2"/>
      <c r="REX38" s="52"/>
      <c r="REY38" s="52"/>
      <c r="REZ38" s="52"/>
      <c r="RFA38" s="52"/>
      <c r="RFB38" s="52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2"/>
      <c r="RFN38" s="52"/>
      <c r="RFO38" s="52"/>
      <c r="RFP38" s="52"/>
      <c r="RFQ38" s="52"/>
      <c r="RFR38" s="52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2"/>
      <c r="RGD38" s="52"/>
      <c r="RGE38" s="52"/>
      <c r="RGF38" s="52"/>
      <c r="RGG38" s="52"/>
      <c r="RGH38" s="52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2"/>
      <c r="RGT38" s="52"/>
      <c r="RGU38" s="52"/>
      <c r="RGV38" s="52"/>
      <c r="RGW38" s="52"/>
      <c r="RGX38" s="52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2"/>
      <c r="RHJ38" s="52"/>
      <c r="RHK38" s="52"/>
      <c r="RHL38" s="52"/>
      <c r="RHM38" s="52"/>
      <c r="RHN38" s="52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2"/>
      <c r="RHZ38" s="52"/>
      <c r="RIA38" s="52"/>
      <c r="RIB38" s="52"/>
      <c r="RIC38" s="52"/>
      <c r="RID38" s="52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2"/>
      <c r="RIP38" s="52"/>
      <c r="RIQ38" s="52"/>
      <c r="RIR38" s="52"/>
      <c r="RIS38" s="52"/>
      <c r="RIT38" s="52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2"/>
      <c r="RJF38" s="52"/>
      <c r="RJG38" s="52"/>
      <c r="RJH38" s="52"/>
      <c r="RJI38" s="52"/>
      <c r="RJJ38" s="52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2"/>
      <c r="RJV38" s="52"/>
      <c r="RJW38" s="52"/>
      <c r="RJX38" s="52"/>
      <c r="RJY38" s="52"/>
      <c r="RJZ38" s="52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2"/>
      <c r="RKL38" s="52"/>
      <c r="RKM38" s="52"/>
      <c r="RKN38" s="52"/>
      <c r="RKO38" s="52"/>
      <c r="RKP38" s="52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2"/>
      <c r="RLB38" s="52"/>
      <c r="RLC38" s="52"/>
      <c r="RLD38" s="52"/>
      <c r="RLE38" s="52"/>
      <c r="RLF38" s="52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2"/>
      <c r="RLR38" s="52"/>
      <c r="RLS38" s="52"/>
      <c r="RLT38" s="52"/>
      <c r="RLU38" s="52"/>
      <c r="RLV38" s="52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2"/>
      <c r="RMH38" s="52"/>
      <c r="RMI38" s="52"/>
      <c r="RMJ38" s="52"/>
      <c r="RMK38" s="52"/>
      <c r="RML38" s="52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2"/>
      <c r="RMX38" s="52"/>
      <c r="RMY38" s="52"/>
      <c r="RMZ38" s="52"/>
      <c r="RNA38" s="52"/>
      <c r="RNB38" s="52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2"/>
      <c r="RNN38" s="52"/>
      <c r="RNO38" s="52"/>
      <c r="RNP38" s="52"/>
      <c r="RNQ38" s="52"/>
      <c r="RNR38" s="52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2"/>
      <c r="ROD38" s="52"/>
      <c r="ROE38" s="52"/>
      <c r="ROF38" s="52"/>
      <c r="ROG38" s="52"/>
      <c r="ROH38" s="52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2"/>
      <c r="ROT38" s="52"/>
      <c r="ROU38" s="52"/>
      <c r="ROV38" s="52"/>
      <c r="ROW38" s="52"/>
      <c r="ROX38" s="52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2"/>
      <c r="RPJ38" s="52"/>
      <c r="RPK38" s="52"/>
      <c r="RPL38" s="52"/>
      <c r="RPM38" s="52"/>
      <c r="RPN38" s="52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2"/>
      <c r="RPZ38" s="52"/>
      <c r="RQA38" s="52"/>
      <c r="RQB38" s="52"/>
      <c r="RQC38" s="52"/>
      <c r="RQD38" s="52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2"/>
      <c r="RQP38" s="52"/>
      <c r="RQQ38" s="52"/>
      <c r="RQR38" s="52"/>
      <c r="RQS38" s="52"/>
      <c r="RQT38" s="52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2"/>
      <c r="RRF38" s="52"/>
      <c r="RRG38" s="52"/>
      <c r="RRH38" s="52"/>
      <c r="RRI38" s="52"/>
      <c r="RRJ38" s="52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2"/>
      <c r="RRV38" s="52"/>
      <c r="RRW38" s="52"/>
      <c r="RRX38" s="52"/>
      <c r="RRY38" s="52"/>
      <c r="RRZ38" s="52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2"/>
      <c r="RSL38" s="52"/>
      <c r="RSM38" s="52"/>
      <c r="RSN38" s="52"/>
      <c r="RSO38" s="52"/>
      <c r="RSP38" s="52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2"/>
      <c r="RTB38" s="52"/>
      <c r="RTC38" s="52"/>
      <c r="RTD38" s="52"/>
      <c r="RTE38" s="52"/>
      <c r="RTF38" s="52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2"/>
      <c r="RTR38" s="52"/>
      <c r="RTS38" s="52"/>
      <c r="RTT38" s="52"/>
      <c r="RTU38" s="52"/>
      <c r="RTV38" s="52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2"/>
      <c r="RUH38" s="52"/>
      <c r="RUI38" s="52"/>
      <c r="RUJ38" s="52"/>
      <c r="RUK38" s="52"/>
      <c r="RUL38" s="52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2"/>
      <c r="RUX38" s="52"/>
      <c r="RUY38" s="52"/>
      <c r="RUZ38" s="52"/>
      <c r="RVA38" s="52"/>
      <c r="RVB38" s="52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2"/>
      <c r="RVN38" s="52"/>
      <c r="RVO38" s="52"/>
      <c r="RVP38" s="52"/>
      <c r="RVQ38" s="52"/>
      <c r="RVR38" s="52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2"/>
      <c r="RWD38" s="52"/>
      <c r="RWE38" s="52"/>
      <c r="RWF38" s="52"/>
      <c r="RWG38" s="52"/>
      <c r="RWH38" s="52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2"/>
      <c r="RWT38" s="52"/>
      <c r="RWU38" s="52"/>
      <c r="RWV38" s="52"/>
      <c r="RWW38" s="52"/>
      <c r="RWX38" s="52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2"/>
      <c r="RXJ38" s="52"/>
      <c r="RXK38" s="52"/>
      <c r="RXL38" s="52"/>
      <c r="RXM38" s="52"/>
      <c r="RXN38" s="52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2"/>
      <c r="RXZ38" s="52"/>
      <c r="RYA38" s="52"/>
      <c r="RYB38" s="52"/>
      <c r="RYC38" s="52"/>
      <c r="RYD38" s="52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2"/>
      <c r="RYP38" s="52"/>
      <c r="RYQ38" s="52"/>
      <c r="RYR38" s="52"/>
      <c r="RYS38" s="52"/>
      <c r="RYT38" s="52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2"/>
      <c r="RZF38" s="52"/>
      <c r="RZG38" s="52"/>
      <c r="RZH38" s="52"/>
      <c r="RZI38" s="52"/>
      <c r="RZJ38" s="52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2"/>
      <c r="RZV38" s="52"/>
      <c r="RZW38" s="52"/>
      <c r="RZX38" s="52"/>
      <c r="RZY38" s="52"/>
      <c r="RZZ38" s="52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2"/>
      <c r="SAL38" s="52"/>
      <c r="SAM38" s="52"/>
      <c r="SAN38" s="52"/>
      <c r="SAO38" s="52"/>
      <c r="SAP38" s="52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2"/>
      <c r="SBB38" s="52"/>
      <c r="SBC38" s="52"/>
      <c r="SBD38" s="52"/>
      <c r="SBE38" s="52"/>
      <c r="SBF38" s="52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2"/>
      <c r="SBR38" s="52"/>
      <c r="SBS38" s="52"/>
      <c r="SBT38" s="52"/>
      <c r="SBU38" s="52"/>
      <c r="SBV38" s="52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2"/>
      <c r="SCH38" s="52"/>
      <c r="SCI38" s="52"/>
      <c r="SCJ38" s="52"/>
      <c r="SCK38" s="52"/>
      <c r="SCL38" s="52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2"/>
      <c r="SCX38" s="52"/>
      <c r="SCY38" s="52"/>
      <c r="SCZ38" s="52"/>
      <c r="SDA38" s="52"/>
      <c r="SDB38" s="52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2"/>
      <c r="SDN38" s="52"/>
      <c r="SDO38" s="52"/>
      <c r="SDP38" s="52"/>
      <c r="SDQ38" s="52"/>
      <c r="SDR38" s="52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2"/>
      <c r="SED38" s="52"/>
      <c r="SEE38" s="52"/>
      <c r="SEF38" s="52"/>
      <c r="SEG38" s="52"/>
      <c r="SEH38" s="52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2"/>
      <c r="SET38" s="52"/>
      <c r="SEU38" s="52"/>
      <c r="SEV38" s="52"/>
      <c r="SEW38" s="52"/>
      <c r="SEX38" s="52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2"/>
      <c r="SFJ38" s="52"/>
      <c r="SFK38" s="52"/>
      <c r="SFL38" s="52"/>
      <c r="SFM38" s="52"/>
      <c r="SFN38" s="52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2"/>
      <c r="SFZ38" s="52"/>
      <c r="SGA38" s="52"/>
      <c r="SGB38" s="52"/>
      <c r="SGC38" s="52"/>
      <c r="SGD38" s="52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2"/>
      <c r="SGP38" s="52"/>
      <c r="SGQ38" s="52"/>
      <c r="SGR38" s="52"/>
      <c r="SGS38" s="52"/>
      <c r="SGT38" s="52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2"/>
      <c r="SHF38" s="52"/>
      <c r="SHG38" s="52"/>
      <c r="SHH38" s="52"/>
      <c r="SHI38" s="52"/>
      <c r="SHJ38" s="52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2"/>
      <c r="SHV38" s="52"/>
      <c r="SHW38" s="52"/>
      <c r="SHX38" s="52"/>
      <c r="SHY38" s="52"/>
      <c r="SHZ38" s="52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2"/>
      <c r="SIL38" s="52"/>
      <c r="SIM38" s="52"/>
      <c r="SIN38" s="52"/>
      <c r="SIO38" s="52"/>
      <c r="SIP38" s="52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2"/>
      <c r="SJB38" s="52"/>
      <c r="SJC38" s="52"/>
      <c r="SJD38" s="52"/>
      <c r="SJE38" s="52"/>
      <c r="SJF38" s="52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2"/>
      <c r="SJR38" s="52"/>
      <c r="SJS38" s="52"/>
      <c r="SJT38" s="52"/>
      <c r="SJU38" s="52"/>
      <c r="SJV38" s="52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2"/>
      <c r="SKH38" s="52"/>
      <c r="SKI38" s="52"/>
      <c r="SKJ38" s="52"/>
      <c r="SKK38" s="52"/>
      <c r="SKL38" s="52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2"/>
      <c r="SKX38" s="52"/>
      <c r="SKY38" s="52"/>
      <c r="SKZ38" s="52"/>
      <c r="SLA38" s="52"/>
      <c r="SLB38" s="52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2"/>
      <c r="SLN38" s="52"/>
      <c r="SLO38" s="52"/>
      <c r="SLP38" s="52"/>
      <c r="SLQ38" s="52"/>
      <c r="SLR38" s="52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2"/>
      <c r="SMD38" s="52"/>
      <c r="SME38" s="52"/>
      <c r="SMF38" s="52"/>
      <c r="SMG38" s="52"/>
      <c r="SMH38" s="52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2"/>
      <c r="SMT38" s="52"/>
      <c r="SMU38" s="52"/>
      <c r="SMV38" s="52"/>
      <c r="SMW38" s="52"/>
      <c r="SMX38" s="52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2"/>
      <c r="SNJ38" s="52"/>
      <c r="SNK38" s="52"/>
      <c r="SNL38" s="52"/>
      <c r="SNM38" s="52"/>
      <c r="SNN38" s="52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2"/>
      <c r="SNZ38" s="52"/>
      <c r="SOA38" s="52"/>
      <c r="SOB38" s="52"/>
      <c r="SOC38" s="52"/>
      <c r="SOD38" s="52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2"/>
      <c r="SOP38" s="52"/>
      <c r="SOQ38" s="52"/>
      <c r="SOR38" s="52"/>
      <c r="SOS38" s="52"/>
      <c r="SOT38" s="52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2"/>
      <c r="SPF38" s="52"/>
      <c r="SPG38" s="52"/>
      <c r="SPH38" s="52"/>
      <c r="SPI38" s="52"/>
      <c r="SPJ38" s="52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2"/>
      <c r="SPV38" s="52"/>
      <c r="SPW38" s="52"/>
      <c r="SPX38" s="52"/>
      <c r="SPY38" s="52"/>
      <c r="SPZ38" s="52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2"/>
      <c r="SQL38" s="52"/>
      <c r="SQM38" s="52"/>
      <c r="SQN38" s="52"/>
      <c r="SQO38" s="52"/>
      <c r="SQP38" s="52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2"/>
      <c r="SRB38" s="52"/>
      <c r="SRC38" s="52"/>
      <c r="SRD38" s="52"/>
      <c r="SRE38" s="52"/>
      <c r="SRF38" s="52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2"/>
      <c r="SRR38" s="52"/>
      <c r="SRS38" s="52"/>
      <c r="SRT38" s="52"/>
      <c r="SRU38" s="52"/>
      <c r="SRV38" s="52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2"/>
      <c r="SSH38" s="52"/>
      <c r="SSI38" s="52"/>
      <c r="SSJ38" s="52"/>
      <c r="SSK38" s="52"/>
      <c r="SSL38" s="52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2"/>
      <c r="SSX38" s="52"/>
      <c r="SSY38" s="52"/>
      <c r="SSZ38" s="52"/>
      <c r="STA38" s="52"/>
      <c r="STB38" s="52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2"/>
      <c r="STN38" s="52"/>
      <c r="STO38" s="52"/>
      <c r="STP38" s="52"/>
      <c r="STQ38" s="52"/>
      <c r="STR38" s="52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2"/>
      <c r="SUD38" s="52"/>
      <c r="SUE38" s="52"/>
      <c r="SUF38" s="52"/>
      <c r="SUG38" s="52"/>
      <c r="SUH38" s="52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2"/>
      <c r="SUT38" s="52"/>
      <c r="SUU38" s="52"/>
      <c r="SUV38" s="52"/>
      <c r="SUW38" s="52"/>
      <c r="SUX38" s="52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2"/>
      <c r="SVJ38" s="52"/>
      <c r="SVK38" s="52"/>
      <c r="SVL38" s="52"/>
      <c r="SVM38" s="52"/>
      <c r="SVN38" s="52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2"/>
      <c r="SVZ38" s="52"/>
      <c r="SWA38" s="52"/>
      <c r="SWB38" s="52"/>
      <c r="SWC38" s="52"/>
      <c r="SWD38" s="52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2"/>
      <c r="SWP38" s="52"/>
      <c r="SWQ38" s="52"/>
      <c r="SWR38" s="52"/>
      <c r="SWS38" s="52"/>
      <c r="SWT38" s="52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2"/>
      <c r="SXF38" s="52"/>
      <c r="SXG38" s="52"/>
      <c r="SXH38" s="52"/>
      <c r="SXI38" s="52"/>
      <c r="SXJ38" s="52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2"/>
      <c r="SXV38" s="52"/>
      <c r="SXW38" s="52"/>
      <c r="SXX38" s="52"/>
      <c r="SXY38" s="52"/>
      <c r="SXZ38" s="52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2"/>
      <c r="SYL38" s="52"/>
      <c r="SYM38" s="52"/>
      <c r="SYN38" s="52"/>
      <c r="SYO38" s="52"/>
      <c r="SYP38" s="52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2"/>
      <c r="SZB38" s="52"/>
      <c r="SZC38" s="52"/>
      <c r="SZD38" s="52"/>
      <c r="SZE38" s="52"/>
      <c r="SZF38" s="52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2"/>
      <c r="SZR38" s="52"/>
      <c r="SZS38" s="52"/>
      <c r="SZT38" s="52"/>
      <c r="SZU38" s="52"/>
      <c r="SZV38" s="52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2"/>
      <c r="TAH38" s="52"/>
      <c r="TAI38" s="52"/>
      <c r="TAJ38" s="52"/>
      <c r="TAK38" s="52"/>
      <c r="TAL38" s="52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2"/>
      <c r="TAX38" s="52"/>
      <c r="TAY38" s="52"/>
      <c r="TAZ38" s="52"/>
      <c r="TBA38" s="52"/>
      <c r="TBB38" s="52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2"/>
      <c r="TBN38" s="52"/>
      <c r="TBO38" s="52"/>
      <c r="TBP38" s="52"/>
      <c r="TBQ38" s="52"/>
      <c r="TBR38" s="52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2"/>
      <c r="TCD38" s="52"/>
      <c r="TCE38" s="52"/>
      <c r="TCF38" s="52"/>
      <c r="TCG38" s="52"/>
      <c r="TCH38" s="52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2"/>
      <c r="TCT38" s="52"/>
      <c r="TCU38" s="52"/>
      <c r="TCV38" s="52"/>
      <c r="TCW38" s="52"/>
      <c r="TCX38" s="52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2"/>
      <c r="TDJ38" s="52"/>
      <c r="TDK38" s="52"/>
      <c r="TDL38" s="52"/>
      <c r="TDM38" s="52"/>
      <c r="TDN38" s="52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2"/>
      <c r="TDZ38" s="52"/>
      <c r="TEA38" s="52"/>
      <c r="TEB38" s="52"/>
      <c r="TEC38" s="52"/>
      <c r="TED38" s="52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2"/>
      <c r="TEP38" s="52"/>
      <c r="TEQ38" s="52"/>
      <c r="TER38" s="52"/>
      <c r="TES38" s="52"/>
      <c r="TET38" s="52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2"/>
      <c r="TFF38" s="52"/>
      <c r="TFG38" s="52"/>
      <c r="TFH38" s="52"/>
      <c r="TFI38" s="52"/>
      <c r="TFJ38" s="52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2"/>
      <c r="TFV38" s="52"/>
      <c r="TFW38" s="52"/>
      <c r="TFX38" s="52"/>
      <c r="TFY38" s="52"/>
      <c r="TFZ38" s="52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2"/>
      <c r="TGL38" s="52"/>
      <c r="TGM38" s="52"/>
      <c r="TGN38" s="52"/>
      <c r="TGO38" s="52"/>
      <c r="TGP38" s="52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2"/>
      <c r="THB38" s="52"/>
      <c r="THC38" s="52"/>
      <c r="THD38" s="52"/>
      <c r="THE38" s="52"/>
      <c r="THF38" s="52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2"/>
      <c r="THR38" s="52"/>
      <c r="THS38" s="52"/>
      <c r="THT38" s="52"/>
      <c r="THU38" s="52"/>
      <c r="THV38" s="52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2"/>
      <c r="TIH38" s="52"/>
      <c r="TII38" s="52"/>
      <c r="TIJ38" s="52"/>
      <c r="TIK38" s="52"/>
      <c r="TIL38" s="52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2"/>
      <c r="TIX38" s="52"/>
      <c r="TIY38" s="52"/>
      <c r="TIZ38" s="52"/>
      <c r="TJA38" s="52"/>
      <c r="TJB38" s="52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2"/>
      <c r="TJN38" s="52"/>
      <c r="TJO38" s="52"/>
      <c r="TJP38" s="52"/>
      <c r="TJQ38" s="52"/>
      <c r="TJR38" s="52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2"/>
      <c r="TKD38" s="52"/>
      <c r="TKE38" s="52"/>
      <c r="TKF38" s="52"/>
      <c r="TKG38" s="52"/>
      <c r="TKH38" s="52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2"/>
      <c r="TKT38" s="52"/>
      <c r="TKU38" s="52"/>
      <c r="TKV38" s="52"/>
      <c r="TKW38" s="52"/>
      <c r="TKX38" s="52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2"/>
      <c r="TLJ38" s="52"/>
      <c r="TLK38" s="52"/>
      <c r="TLL38" s="52"/>
      <c r="TLM38" s="52"/>
      <c r="TLN38" s="52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2"/>
      <c r="TLZ38" s="52"/>
      <c r="TMA38" s="52"/>
      <c r="TMB38" s="52"/>
      <c r="TMC38" s="52"/>
      <c r="TMD38" s="52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2"/>
      <c r="TMP38" s="52"/>
      <c r="TMQ38" s="52"/>
      <c r="TMR38" s="52"/>
      <c r="TMS38" s="52"/>
      <c r="TMT38" s="52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2"/>
      <c r="TNF38" s="52"/>
      <c r="TNG38" s="52"/>
      <c r="TNH38" s="52"/>
      <c r="TNI38" s="52"/>
      <c r="TNJ38" s="52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2"/>
      <c r="TNV38" s="52"/>
      <c r="TNW38" s="52"/>
      <c r="TNX38" s="52"/>
      <c r="TNY38" s="52"/>
      <c r="TNZ38" s="52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2"/>
      <c r="TOL38" s="52"/>
      <c r="TOM38" s="52"/>
      <c r="TON38" s="52"/>
      <c r="TOO38" s="52"/>
      <c r="TOP38" s="52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2"/>
      <c r="TPB38" s="52"/>
      <c r="TPC38" s="52"/>
      <c r="TPD38" s="52"/>
      <c r="TPE38" s="52"/>
      <c r="TPF38" s="52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2"/>
      <c r="TPR38" s="52"/>
      <c r="TPS38" s="52"/>
      <c r="TPT38" s="52"/>
      <c r="TPU38" s="52"/>
      <c r="TPV38" s="52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2"/>
      <c r="TQH38" s="52"/>
      <c r="TQI38" s="52"/>
      <c r="TQJ38" s="52"/>
      <c r="TQK38" s="52"/>
      <c r="TQL38" s="52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2"/>
      <c r="TQX38" s="52"/>
      <c r="TQY38" s="52"/>
      <c r="TQZ38" s="52"/>
      <c r="TRA38" s="52"/>
      <c r="TRB38" s="52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2"/>
      <c r="TRN38" s="52"/>
      <c r="TRO38" s="52"/>
      <c r="TRP38" s="52"/>
      <c r="TRQ38" s="52"/>
      <c r="TRR38" s="52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2"/>
      <c r="TSD38" s="52"/>
      <c r="TSE38" s="52"/>
      <c r="TSF38" s="52"/>
      <c r="TSG38" s="52"/>
      <c r="TSH38" s="52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2"/>
      <c r="TST38" s="52"/>
      <c r="TSU38" s="52"/>
      <c r="TSV38" s="52"/>
      <c r="TSW38" s="52"/>
      <c r="TSX38" s="52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2"/>
      <c r="TTJ38" s="52"/>
      <c r="TTK38" s="52"/>
      <c r="TTL38" s="52"/>
      <c r="TTM38" s="52"/>
      <c r="TTN38" s="52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2"/>
      <c r="TTZ38" s="52"/>
      <c r="TUA38" s="52"/>
      <c r="TUB38" s="52"/>
      <c r="TUC38" s="52"/>
      <c r="TUD38" s="52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2"/>
      <c r="TUP38" s="52"/>
      <c r="TUQ38" s="52"/>
      <c r="TUR38" s="52"/>
      <c r="TUS38" s="52"/>
      <c r="TUT38" s="52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2"/>
      <c r="TVF38" s="52"/>
      <c r="TVG38" s="52"/>
      <c r="TVH38" s="52"/>
      <c r="TVI38" s="52"/>
      <c r="TVJ38" s="52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2"/>
      <c r="TVV38" s="52"/>
      <c r="TVW38" s="52"/>
      <c r="TVX38" s="52"/>
      <c r="TVY38" s="52"/>
      <c r="TVZ38" s="52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2"/>
      <c r="TWL38" s="52"/>
      <c r="TWM38" s="52"/>
      <c r="TWN38" s="52"/>
      <c r="TWO38" s="52"/>
      <c r="TWP38" s="52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2"/>
      <c r="TXB38" s="52"/>
      <c r="TXC38" s="52"/>
      <c r="TXD38" s="52"/>
      <c r="TXE38" s="52"/>
      <c r="TXF38" s="52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2"/>
      <c r="TXR38" s="52"/>
      <c r="TXS38" s="52"/>
      <c r="TXT38" s="52"/>
      <c r="TXU38" s="52"/>
      <c r="TXV38" s="52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2"/>
      <c r="TYH38" s="52"/>
      <c r="TYI38" s="52"/>
      <c r="TYJ38" s="52"/>
      <c r="TYK38" s="52"/>
      <c r="TYL38" s="52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2"/>
      <c r="TYX38" s="52"/>
      <c r="TYY38" s="52"/>
      <c r="TYZ38" s="52"/>
      <c r="TZA38" s="52"/>
      <c r="TZB38" s="52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2"/>
      <c r="TZN38" s="52"/>
      <c r="TZO38" s="52"/>
      <c r="TZP38" s="52"/>
      <c r="TZQ38" s="52"/>
      <c r="TZR38" s="52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2"/>
      <c r="UAD38" s="52"/>
      <c r="UAE38" s="52"/>
      <c r="UAF38" s="52"/>
      <c r="UAG38" s="52"/>
      <c r="UAH38" s="52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2"/>
      <c r="UAT38" s="52"/>
      <c r="UAU38" s="52"/>
      <c r="UAV38" s="52"/>
      <c r="UAW38" s="52"/>
      <c r="UAX38" s="52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2"/>
      <c r="UBJ38" s="52"/>
      <c r="UBK38" s="52"/>
      <c r="UBL38" s="52"/>
      <c r="UBM38" s="52"/>
      <c r="UBN38" s="52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2"/>
      <c r="UBZ38" s="52"/>
      <c r="UCA38" s="52"/>
      <c r="UCB38" s="52"/>
      <c r="UCC38" s="52"/>
      <c r="UCD38" s="52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2"/>
      <c r="UCP38" s="52"/>
      <c r="UCQ38" s="52"/>
      <c r="UCR38" s="52"/>
      <c r="UCS38" s="52"/>
      <c r="UCT38" s="52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2"/>
      <c r="UDF38" s="52"/>
      <c r="UDG38" s="52"/>
      <c r="UDH38" s="52"/>
      <c r="UDI38" s="52"/>
      <c r="UDJ38" s="52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2"/>
      <c r="UDV38" s="52"/>
      <c r="UDW38" s="52"/>
      <c r="UDX38" s="52"/>
      <c r="UDY38" s="52"/>
      <c r="UDZ38" s="52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2"/>
      <c r="UEL38" s="52"/>
      <c r="UEM38" s="52"/>
      <c r="UEN38" s="52"/>
      <c r="UEO38" s="52"/>
      <c r="UEP38" s="52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2"/>
      <c r="UFB38" s="52"/>
      <c r="UFC38" s="52"/>
      <c r="UFD38" s="52"/>
      <c r="UFE38" s="52"/>
      <c r="UFF38" s="52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2"/>
      <c r="UFR38" s="52"/>
      <c r="UFS38" s="52"/>
      <c r="UFT38" s="52"/>
      <c r="UFU38" s="52"/>
      <c r="UFV38" s="52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2"/>
      <c r="UGH38" s="52"/>
      <c r="UGI38" s="52"/>
      <c r="UGJ38" s="52"/>
      <c r="UGK38" s="52"/>
      <c r="UGL38" s="52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2"/>
      <c r="UGX38" s="52"/>
      <c r="UGY38" s="52"/>
      <c r="UGZ38" s="52"/>
      <c r="UHA38" s="52"/>
      <c r="UHB38" s="52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2"/>
      <c r="UHN38" s="52"/>
      <c r="UHO38" s="52"/>
      <c r="UHP38" s="52"/>
      <c r="UHQ38" s="52"/>
      <c r="UHR38" s="52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2"/>
      <c r="UID38" s="52"/>
      <c r="UIE38" s="52"/>
      <c r="UIF38" s="52"/>
      <c r="UIG38" s="52"/>
      <c r="UIH38" s="52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2"/>
      <c r="UIT38" s="52"/>
      <c r="UIU38" s="52"/>
      <c r="UIV38" s="52"/>
      <c r="UIW38" s="52"/>
      <c r="UIX38" s="52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2"/>
      <c r="UJJ38" s="52"/>
      <c r="UJK38" s="52"/>
      <c r="UJL38" s="52"/>
      <c r="UJM38" s="52"/>
      <c r="UJN38" s="52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2"/>
      <c r="UJZ38" s="52"/>
      <c r="UKA38" s="52"/>
      <c r="UKB38" s="52"/>
      <c r="UKC38" s="52"/>
      <c r="UKD38" s="52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2"/>
      <c r="UKP38" s="52"/>
      <c r="UKQ38" s="52"/>
      <c r="UKR38" s="52"/>
      <c r="UKS38" s="52"/>
      <c r="UKT38" s="52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2"/>
      <c r="ULF38" s="52"/>
      <c r="ULG38" s="52"/>
      <c r="ULH38" s="52"/>
      <c r="ULI38" s="52"/>
      <c r="ULJ38" s="52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2"/>
      <c r="ULV38" s="52"/>
      <c r="ULW38" s="52"/>
      <c r="ULX38" s="52"/>
      <c r="ULY38" s="52"/>
      <c r="ULZ38" s="52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2"/>
      <c r="UML38" s="52"/>
      <c r="UMM38" s="52"/>
      <c r="UMN38" s="52"/>
      <c r="UMO38" s="52"/>
      <c r="UMP38" s="52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2"/>
      <c r="UNB38" s="52"/>
      <c r="UNC38" s="52"/>
      <c r="UND38" s="52"/>
      <c r="UNE38" s="52"/>
      <c r="UNF38" s="52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2"/>
      <c r="UNR38" s="52"/>
      <c r="UNS38" s="52"/>
      <c r="UNT38" s="52"/>
      <c r="UNU38" s="52"/>
      <c r="UNV38" s="52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2"/>
      <c r="UOH38" s="52"/>
      <c r="UOI38" s="52"/>
      <c r="UOJ38" s="52"/>
      <c r="UOK38" s="52"/>
      <c r="UOL38" s="52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2"/>
      <c r="UOX38" s="52"/>
      <c r="UOY38" s="52"/>
      <c r="UOZ38" s="52"/>
      <c r="UPA38" s="52"/>
      <c r="UPB38" s="52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2"/>
      <c r="UPN38" s="52"/>
      <c r="UPO38" s="52"/>
      <c r="UPP38" s="52"/>
      <c r="UPQ38" s="52"/>
      <c r="UPR38" s="52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2"/>
      <c r="UQD38" s="52"/>
      <c r="UQE38" s="52"/>
      <c r="UQF38" s="52"/>
      <c r="UQG38" s="52"/>
      <c r="UQH38" s="52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2"/>
      <c r="UQT38" s="52"/>
      <c r="UQU38" s="52"/>
      <c r="UQV38" s="52"/>
      <c r="UQW38" s="52"/>
      <c r="UQX38" s="52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2"/>
      <c r="URJ38" s="52"/>
      <c r="URK38" s="52"/>
      <c r="URL38" s="52"/>
      <c r="URM38" s="52"/>
      <c r="URN38" s="52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2"/>
      <c r="URZ38" s="52"/>
      <c r="USA38" s="52"/>
      <c r="USB38" s="52"/>
      <c r="USC38" s="52"/>
      <c r="USD38" s="52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2"/>
      <c r="USP38" s="52"/>
      <c r="USQ38" s="52"/>
      <c r="USR38" s="52"/>
      <c r="USS38" s="52"/>
      <c r="UST38" s="52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2"/>
      <c r="UTF38" s="52"/>
      <c r="UTG38" s="52"/>
      <c r="UTH38" s="52"/>
      <c r="UTI38" s="52"/>
      <c r="UTJ38" s="52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2"/>
      <c r="UTV38" s="52"/>
      <c r="UTW38" s="52"/>
      <c r="UTX38" s="52"/>
      <c r="UTY38" s="52"/>
      <c r="UTZ38" s="52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2"/>
      <c r="UUL38" s="52"/>
      <c r="UUM38" s="52"/>
      <c r="UUN38" s="52"/>
      <c r="UUO38" s="52"/>
      <c r="UUP38" s="52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2"/>
      <c r="UVB38" s="52"/>
      <c r="UVC38" s="52"/>
      <c r="UVD38" s="52"/>
      <c r="UVE38" s="52"/>
      <c r="UVF38" s="52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2"/>
      <c r="UVR38" s="52"/>
      <c r="UVS38" s="52"/>
      <c r="UVT38" s="52"/>
      <c r="UVU38" s="52"/>
      <c r="UVV38" s="52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2"/>
      <c r="UWH38" s="52"/>
      <c r="UWI38" s="52"/>
      <c r="UWJ38" s="52"/>
      <c r="UWK38" s="52"/>
      <c r="UWL38" s="52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2"/>
      <c r="UWX38" s="52"/>
      <c r="UWY38" s="52"/>
      <c r="UWZ38" s="52"/>
      <c r="UXA38" s="52"/>
      <c r="UXB38" s="52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2"/>
      <c r="UXN38" s="52"/>
      <c r="UXO38" s="52"/>
      <c r="UXP38" s="52"/>
      <c r="UXQ38" s="52"/>
      <c r="UXR38" s="52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2"/>
      <c r="UYD38" s="52"/>
      <c r="UYE38" s="52"/>
      <c r="UYF38" s="52"/>
      <c r="UYG38" s="52"/>
      <c r="UYH38" s="52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2"/>
      <c r="UYT38" s="52"/>
      <c r="UYU38" s="52"/>
      <c r="UYV38" s="52"/>
      <c r="UYW38" s="52"/>
      <c r="UYX38" s="52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2"/>
      <c r="UZJ38" s="52"/>
      <c r="UZK38" s="52"/>
      <c r="UZL38" s="52"/>
      <c r="UZM38" s="52"/>
      <c r="UZN38" s="52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2"/>
      <c r="UZZ38" s="52"/>
      <c r="VAA38" s="52"/>
      <c r="VAB38" s="52"/>
      <c r="VAC38" s="52"/>
      <c r="VAD38" s="52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2"/>
      <c r="VAP38" s="52"/>
      <c r="VAQ38" s="52"/>
      <c r="VAR38" s="52"/>
      <c r="VAS38" s="52"/>
      <c r="VAT38" s="52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2"/>
      <c r="VBF38" s="52"/>
      <c r="VBG38" s="52"/>
      <c r="VBH38" s="52"/>
      <c r="VBI38" s="52"/>
      <c r="VBJ38" s="52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2"/>
      <c r="VBV38" s="52"/>
      <c r="VBW38" s="52"/>
      <c r="VBX38" s="52"/>
      <c r="VBY38" s="52"/>
      <c r="VBZ38" s="52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2"/>
      <c r="VCL38" s="52"/>
      <c r="VCM38" s="52"/>
      <c r="VCN38" s="52"/>
      <c r="VCO38" s="52"/>
      <c r="VCP38" s="52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2"/>
      <c r="VDB38" s="52"/>
      <c r="VDC38" s="52"/>
      <c r="VDD38" s="52"/>
      <c r="VDE38" s="52"/>
      <c r="VDF38" s="52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2"/>
      <c r="VDR38" s="52"/>
      <c r="VDS38" s="52"/>
      <c r="VDT38" s="52"/>
      <c r="VDU38" s="52"/>
      <c r="VDV38" s="52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2"/>
      <c r="VEH38" s="52"/>
      <c r="VEI38" s="52"/>
      <c r="VEJ38" s="52"/>
      <c r="VEK38" s="52"/>
      <c r="VEL38" s="52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2"/>
      <c r="VEX38" s="52"/>
      <c r="VEY38" s="52"/>
      <c r="VEZ38" s="52"/>
      <c r="VFA38" s="52"/>
      <c r="VFB38" s="52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2"/>
      <c r="VFN38" s="52"/>
      <c r="VFO38" s="52"/>
      <c r="VFP38" s="52"/>
      <c r="VFQ38" s="52"/>
      <c r="VFR38" s="52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2"/>
      <c r="VGD38" s="52"/>
      <c r="VGE38" s="52"/>
      <c r="VGF38" s="52"/>
      <c r="VGG38" s="52"/>
      <c r="VGH38" s="52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2"/>
      <c r="VGT38" s="52"/>
      <c r="VGU38" s="52"/>
      <c r="VGV38" s="52"/>
      <c r="VGW38" s="52"/>
      <c r="VGX38" s="52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2"/>
      <c r="VHJ38" s="52"/>
      <c r="VHK38" s="52"/>
      <c r="VHL38" s="52"/>
      <c r="VHM38" s="52"/>
      <c r="VHN38" s="52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2"/>
      <c r="VHZ38" s="52"/>
      <c r="VIA38" s="52"/>
      <c r="VIB38" s="52"/>
      <c r="VIC38" s="52"/>
      <c r="VID38" s="52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2"/>
      <c r="VIP38" s="52"/>
      <c r="VIQ38" s="52"/>
      <c r="VIR38" s="52"/>
      <c r="VIS38" s="52"/>
      <c r="VIT38" s="52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2"/>
      <c r="VJF38" s="52"/>
      <c r="VJG38" s="52"/>
      <c r="VJH38" s="52"/>
      <c r="VJI38" s="52"/>
      <c r="VJJ38" s="52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2"/>
      <c r="VJV38" s="52"/>
      <c r="VJW38" s="52"/>
      <c r="VJX38" s="52"/>
      <c r="VJY38" s="52"/>
      <c r="VJZ38" s="52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2"/>
      <c r="VKL38" s="52"/>
      <c r="VKM38" s="52"/>
      <c r="VKN38" s="52"/>
      <c r="VKO38" s="52"/>
      <c r="VKP38" s="52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2"/>
      <c r="VLB38" s="52"/>
      <c r="VLC38" s="52"/>
      <c r="VLD38" s="52"/>
      <c r="VLE38" s="52"/>
      <c r="VLF38" s="52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2"/>
      <c r="VLR38" s="52"/>
      <c r="VLS38" s="52"/>
      <c r="VLT38" s="52"/>
      <c r="VLU38" s="52"/>
      <c r="VLV38" s="52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2"/>
      <c r="VMH38" s="52"/>
      <c r="VMI38" s="52"/>
      <c r="VMJ38" s="52"/>
      <c r="VMK38" s="52"/>
      <c r="VML38" s="52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2"/>
      <c r="VMX38" s="52"/>
      <c r="VMY38" s="52"/>
      <c r="VMZ38" s="52"/>
      <c r="VNA38" s="52"/>
      <c r="VNB38" s="52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2"/>
      <c r="VNN38" s="52"/>
      <c r="VNO38" s="52"/>
      <c r="VNP38" s="52"/>
      <c r="VNQ38" s="52"/>
      <c r="VNR38" s="52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2"/>
      <c r="VOD38" s="52"/>
      <c r="VOE38" s="52"/>
      <c r="VOF38" s="52"/>
      <c r="VOG38" s="52"/>
      <c r="VOH38" s="52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2"/>
      <c r="VOT38" s="52"/>
      <c r="VOU38" s="52"/>
      <c r="VOV38" s="52"/>
      <c r="VOW38" s="52"/>
      <c r="VOX38" s="52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2"/>
      <c r="VPJ38" s="52"/>
      <c r="VPK38" s="52"/>
      <c r="VPL38" s="52"/>
      <c r="VPM38" s="52"/>
      <c r="VPN38" s="52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2"/>
      <c r="VPZ38" s="52"/>
      <c r="VQA38" s="52"/>
      <c r="VQB38" s="52"/>
      <c r="VQC38" s="52"/>
      <c r="VQD38" s="52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2"/>
      <c r="VQP38" s="52"/>
      <c r="VQQ38" s="52"/>
      <c r="VQR38" s="52"/>
      <c r="VQS38" s="52"/>
      <c r="VQT38" s="52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2"/>
      <c r="VRF38" s="52"/>
      <c r="VRG38" s="52"/>
      <c r="VRH38" s="52"/>
      <c r="VRI38" s="52"/>
      <c r="VRJ38" s="52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2"/>
      <c r="VRV38" s="52"/>
      <c r="VRW38" s="52"/>
      <c r="VRX38" s="52"/>
      <c r="VRY38" s="52"/>
      <c r="VRZ38" s="52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2"/>
      <c r="VSL38" s="52"/>
      <c r="VSM38" s="52"/>
      <c r="VSN38" s="52"/>
      <c r="VSO38" s="52"/>
      <c r="VSP38" s="52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2"/>
      <c r="VTB38" s="52"/>
      <c r="VTC38" s="52"/>
      <c r="VTD38" s="52"/>
      <c r="VTE38" s="52"/>
      <c r="VTF38" s="52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2"/>
      <c r="VTR38" s="52"/>
      <c r="VTS38" s="52"/>
      <c r="VTT38" s="52"/>
      <c r="VTU38" s="52"/>
      <c r="VTV38" s="52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2"/>
      <c r="VUH38" s="52"/>
      <c r="VUI38" s="52"/>
      <c r="VUJ38" s="52"/>
      <c r="VUK38" s="52"/>
      <c r="VUL38" s="52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2"/>
      <c r="VUX38" s="52"/>
      <c r="VUY38" s="52"/>
      <c r="VUZ38" s="52"/>
      <c r="VVA38" s="52"/>
      <c r="VVB38" s="52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2"/>
      <c r="VVN38" s="52"/>
      <c r="VVO38" s="52"/>
      <c r="VVP38" s="52"/>
      <c r="VVQ38" s="52"/>
      <c r="VVR38" s="52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2"/>
      <c r="VWD38" s="52"/>
      <c r="VWE38" s="52"/>
      <c r="VWF38" s="52"/>
      <c r="VWG38" s="52"/>
      <c r="VWH38" s="52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2"/>
      <c r="VWT38" s="52"/>
      <c r="VWU38" s="52"/>
      <c r="VWV38" s="52"/>
      <c r="VWW38" s="52"/>
      <c r="VWX38" s="52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2"/>
      <c r="VXJ38" s="52"/>
      <c r="VXK38" s="52"/>
      <c r="VXL38" s="52"/>
      <c r="VXM38" s="52"/>
      <c r="VXN38" s="52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2"/>
      <c r="VXZ38" s="52"/>
      <c r="VYA38" s="52"/>
      <c r="VYB38" s="52"/>
      <c r="VYC38" s="52"/>
      <c r="VYD38" s="52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2"/>
      <c r="VYP38" s="52"/>
      <c r="VYQ38" s="52"/>
      <c r="VYR38" s="52"/>
      <c r="VYS38" s="52"/>
      <c r="VYT38" s="52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2"/>
      <c r="VZF38" s="52"/>
      <c r="VZG38" s="52"/>
      <c r="VZH38" s="52"/>
      <c r="VZI38" s="52"/>
      <c r="VZJ38" s="52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2"/>
      <c r="VZV38" s="52"/>
      <c r="VZW38" s="52"/>
      <c r="VZX38" s="52"/>
      <c r="VZY38" s="52"/>
      <c r="VZZ38" s="52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2"/>
      <c r="WAL38" s="52"/>
      <c r="WAM38" s="52"/>
      <c r="WAN38" s="52"/>
      <c r="WAO38" s="52"/>
      <c r="WAP38" s="52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2"/>
      <c r="WBB38" s="52"/>
      <c r="WBC38" s="52"/>
      <c r="WBD38" s="52"/>
      <c r="WBE38" s="52"/>
      <c r="WBF38" s="52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2"/>
      <c r="WBR38" s="52"/>
      <c r="WBS38" s="52"/>
      <c r="WBT38" s="52"/>
      <c r="WBU38" s="52"/>
      <c r="WBV38" s="52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2"/>
      <c r="WCH38" s="52"/>
      <c r="WCI38" s="52"/>
      <c r="WCJ38" s="52"/>
      <c r="WCK38" s="52"/>
      <c r="WCL38" s="52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2"/>
      <c r="WCX38" s="52"/>
      <c r="WCY38" s="52"/>
      <c r="WCZ38" s="52"/>
      <c r="WDA38" s="52"/>
      <c r="WDB38" s="52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2"/>
      <c r="WDN38" s="52"/>
      <c r="WDO38" s="52"/>
      <c r="WDP38" s="52"/>
      <c r="WDQ38" s="52"/>
      <c r="WDR38" s="52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2"/>
      <c r="WED38" s="52"/>
      <c r="WEE38" s="52"/>
      <c r="WEF38" s="52"/>
      <c r="WEG38" s="52"/>
      <c r="WEH38" s="52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2"/>
      <c r="WET38" s="52"/>
      <c r="WEU38" s="52"/>
      <c r="WEV38" s="52"/>
      <c r="WEW38" s="52"/>
      <c r="WEX38" s="52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2"/>
      <c r="WFJ38" s="52"/>
      <c r="WFK38" s="52"/>
      <c r="WFL38" s="52"/>
      <c r="WFM38" s="52"/>
      <c r="WFN38" s="52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2"/>
      <c r="WFZ38" s="52"/>
      <c r="WGA38" s="52"/>
      <c r="WGB38" s="52"/>
      <c r="WGC38" s="52"/>
      <c r="WGD38" s="52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2"/>
      <c r="WGP38" s="52"/>
      <c r="WGQ38" s="52"/>
      <c r="WGR38" s="52"/>
      <c r="WGS38" s="52"/>
      <c r="WGT38" s="52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2"/>
      <c r="WHF38" s="52"/>
      <c r="WHG38" s="52"/>
      <c r="WHH38" s="52"/>
      <c r="WHI38" s="52"/>
      <c r="WHJ38" s="52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2"/>
      <c r="WHV38" s="52"/>
      <c r="WHW38" s="52"/>
      <c r="WHX38" s="52"/>
      <c r="WHY38" s="52"/>
      <c r="WHZ38" s="52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2"/>
      <c r="WIL38" s="52"/>
      <c r="WIM38" s="52"/>
      <c r="WIN38" s="52"/>
      <c r="WIO38" s="52"/>
      <c r="WIP38" s="52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2"/>
      <c r="WJB38" s="52"/>
      <c r="WJC38" s="52"/>
      <c r="WJD38" s="52"/>
      <c r="WJE38" s="52"/>
      <c r="WJF38" s="52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2"/>
      <c r="WJR38" s="52"/>
      <c r="WJS38" s="52"/>
      <c r="WJT38" s="52"/>
      <c r="WJU38" s="52"/>
      <c r="WJV38" s="52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2"/>
      <c r="WKH38" s="52"/>
      <c r="WKI38" s="52"/>
      <c r="WKJ38" s="52"/>
      <c r="WKK38" s="52"/>
      <c r="WKL38" s="52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2"/>
      <c r="WKX38" s="52"/>
      <c r="WKY38" s="52"/>
      <c r="WKZ38" s="52"/>
      <c r="WLA38" s="52"/>
      <c r="WLB38" s="52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2"/>
      <c r="WLN38" s="52"/>
      <c r="WLO38" s="52"/>
      <c r="WLP38" s="52"/>
      <c r="WLQ38" s="52"/>
      <c r="WLR38" s="52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2"/>
      <c r="WMD38" s="52"/>
      <c r="WME38" s="52"/>
      <c r="WMF38" s="52"/>
      <c r="WMG38" s="52"/>
      <c r="WMH38" s="52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2"/>
      <c r="WMT38" s="52"/>
      <c r="WMU38" s="52"/>
      <c r="WMV38" s="52"/>
      <c r="WMW38" s="52"/>
      <c r="WMX38" s="52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2"/>
      <c r="WNJ38" s="52"/>
      <c r="WNK38" s="52"/>
      <c r="WNL38" s="52"/>
      <c r="WNM38" s="52"/>
      <c r="WNN38" s="52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2"/>
      <c r="WNZ38" s="52"/>
      <c r="WOA38" s="52"/>
      <c r="WOB38" s="52"/>
      <c r="WOC38" s="52"/>
      <c r="WOD38" s="52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2"/>
      <c r="WOP38" s="52"/>
      <c r="WOQ38" s="52"/>
      <c r="WOR38" s="52"/>
      <c r="WOS38" s="52"/>
      <c r="WOT38" s="52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2"/>
      <c r="WPF38" s="52"/>
      <c r="WPG38" s="52"/>
      <c r="WPH38" s="52"/>
      <c r="WPI38" s="52"/>
      <c r="WPJ38" s="52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2"/>
      <c r="WPV38" s="52"/>
      <c r="WPW38" s="52"/>
      <c r="WPX38" s="52"/>
      <c r="WPY38" s="52"/>
      <c r="WPZ38" s="52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2"/>
      <c r="WQL38" s="52"/>
      <c r="WQM38" s="52"/>
      <c r="WQN38" s="52"/>
      <c r="WQO38" s="52"/>
      <c r="WQP38" s="52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2"/>
      <c r="WRB38" s="52"/>
      <c r="WRC38" s="52"/>
      <c r="WRD38" s="52"/>
      <c r="WRE38" s="52"/>
      <c r="WRF38" s="52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2"/>
      <c r="WRR38" s="52"/>
      <c r="WRS38" s="52"/>
      <c r="WRT38" s="52"/>
      <c r="WRU38" s="52"/>
      <c r="WRV38" s="52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2"/>
      <c r="WSH38" s="52"/>
      <c r="WSI38" s="52"/>
      <c r="WSJ38" s="52"/>
      <c r="WSK38" s="52"/>
      <c r="WSL38" s="52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2"/>
      <c r="WSX38" s="52"/>
      <c r="WSY38" s="52"/>
      <c r="WSZ38" s="52"/>
      <c r="WTA38" s="52"/>
      <c r="WTB38" s="52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2"/>
      <c r="WTN38" s="52"/>
      <c r="WTO38" s="52"/>
      <c r="WTP38" s="52"/>
      <c r="WTQ38" s="52"/>
      <c r="WTR38" s="52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2"/>
      <c r="WUD38" s="52"/>
      <c r="WUE38" s="52"/>
      <c r="WUF38" s="52"/>
      <c r="WUG38" s="52"/>
      <c r="WUH38" s="52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2"/>
      <c r="WUT38" s="52"/>
      <c r="WUU38" s="52"/>
      <c r="WUV38" s="52"/>
      <c r="WUW38" s="52"/>
      <c r="WUX38" s="52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2"/>
      <c r="WVJ38" s="52"/>
      <c r="WVK38" s="52"/>
      <c r="WVL38" s="52"/>
      <c r="WVM38" s="52"/>
      <c r="WVN38" s="52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2"/>
      <c r="WVZ38" s="52"/>
      <c r="WWA38" s="52"/>
      <c r="WWB38" s="52"/>
      <c r="WWC38" s="52"/>
      <c r="WWD38" s="52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2"/>
      <c r="WWP38" s="52"/>
      <c r="WWQ38" s="52"/>
      <c r="WWR38" s="52"/>
      <c r="WWS38" s="52"/>
      <c r="WWT38" s="52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2"/>
      <c r="WXF38" s="52"/>
      <c r="WXG38" s="52"/>
      <c r="WXH38" s="52"/>
      <c r="WXI38" s="52"/>
      <c r="WXJ38" s="52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2"/>
      <c r="WXV38" s="52"/>
      <c r="WXW38" s="52"/>
      <c r="WXX38" s="52"/>
      <c r="WXY38" s="52"/>
      <c r="WXZ38" s="52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2"/>
      <c r="WYL38" s="52"/>
      <c r="WYM38" s="52"/>
      <c r="WYN38" s="52"/>
      <c r="WYO38" s="52"/>
      <c r="WYP38" s="52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2"/>
      <c r="WZB38" s="52"/>
      <c r="WZC38" s="52"/>
      <c r="WZD38" s="52"/>
      <c r="WZE38" s="52"/>
      <c r="WZF38" s="52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2"/>
      <c r="WZR38" s="52"/>
      <c r="WZS38" s="52"/>
      <c r="WZT38" s="52"/>
      <c r="WZU38" s="52"/>
      <c r="WZV38" s="52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2"/>
      <c r="XAH38" s="52"/>
      <c r="XAI38" s="52"/>
      <c r="XAJ38" s="52"/>
      <c r="XAK38" s="52"/>
      <c r="XAL38" s="52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2"/>
      <c r="XAX38" s="52"/>
      <c r="XAY38" s="52"/>
      <c r="XAZ38" s="52"/>
      <c r="XBA38" s="52"/>
      <c r="XBB38" s="52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2"/>
      <c r="XBN38" s="52"/>
      <c r="XBO38" s="52"/>
      <c r="XBP38" s="52"/>
      <c r="XBQ38" s="52"/>
      <c r="XBR38" s="52"/>
      <c r="XBS38" s="52"/>
      <c r="XBT38" s="52"/>
      <c r="XBU38" s="52"/>
      <c r="XBV38" s="52"/>
      <c r="XBW38" s="52"/>
      <c r="XBX38" s="52"/>
      <c r="XBY38" s="52"/>
      <c r="XBZ38" s="52"/>
      <c r="XCA38" s="52"/>
      <c r="XCB38" s="52"/>
      <c r="XCC38" s="52"/>
      <c r="XCD38" s="52"/>
      <c r="XCE38" s="52"/>
      <c r="XCF38" s="52"/>
      <c r="XCG38" s="52"/>
      <c r="XCH38" s="52"/>
      <c r="XCI38" s="52"/>
      <c r="XCJ38" s="52"/>
      <c r="XCK38" s="52"/>
      <c r="XCL38" s="52"/>
      <c r="XCM38" s="52"/>
      <c r="XCN38" s="52"/>
      <c r="XCO38" s="52"/>
      <c r="XCP38" s="52"/>
      <c r="XCQ38" s="52"/>
      <c r="XCR38" s="52"/>
      <c r="XCS38" s="52"/>
      <c r="XCT38" s="52"/>
      <c r="XCU38" s="52"/>
      <c r="XCV38" s="52"/>
      <c r="XCW38" s="52"/>
      <c r="XCX38" s="52"/>
      <c r="XCY38" s="52"/>
      <c r="XCZ38" s="52"/>
      <c r="XDA38" s="52"/>
      <c r="XDB38" s="52"/>
      <c r="XDC38" s="52"/>
      <c r="XDD38" s="52"/>
      <c r="XDE38" s="52"/>
      <c r="XDF38" s="52"/>
      <c r="XDG38" s="52"/>
      <c r="XDH38" s="52"/>
      <c r="XDI38" s="52"/>
      <c r="XDJ38" s="52"/>
      <c r="XDK38" s="52"/>
      <c r="XDL38" s="52"/>
      <c r="XDM38" s="52"/>
      <c r="XDN38" s="52"/>
      <c r="XDO38" s="52"/>
      <c r="XDP38" s="52"/>
      <c r="XDQ38" s="52"/>
      <c r="XDR38" s="52"/>
      <c r="XDS38" s="52"/>
      <c r="XDT38" s="52"/>
      <c r="XDU38" s="52"/>
      <c r="XDV38" s="52"/>
      <c r="XDW38" s="52"/>
      <c r="XDX38" s="52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</row>
    <row r="39" s="55" customFormat="1" ht="11.25" spans="1:1638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7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1"/>
      <c r="XDZ39" s="51"/>
      <c r="XEA39" s="51"/>
      <c r="XEB39" s="51"/>
      <c r="XEC39" s="51"/>
      <c r="XED39" s="51"/>
      <c r="XEE39" s="51"/>
      <c r="XEF39" s="51"/>
      <c r="XEG39" s="51"/>
      <c r="XEH39" s="51"/>
      <c r="XEI39" s="51"/>
      <c r="XEJ39" s="51"/>
      <c r="XEK39" s="51"/>
      <c r="XEL39" s="51"/>
      <c r="XEM39" s="51"/>
      <c r="XEN39" s="51"/>
      <c r="XEO39" s="51"/>
      <c r="XEP39" s="51"/>
      <c r="XEQ39" s="51"/>
      <c r="XER39" s="51"/>
      <c r="XES39" s="51"/>
      <c r="XET39" s="51"/>
      <c r="XEU39" s="51"/>
      <c r="XEV39" s="51"/>
      <c r="XEW39" s="51"/>
      <c r="XEX39" s="51"/>
      <c r="XEY39" s="51"/>
      <c r="XEZ39" s="51"/>
    </row>
    <row r="40" s="55" customFormat="1" ht="11.25" spans="1:1638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7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1"/>
      <c r="XDZ40" s="51"/>
      <c r="XEA40" s="51"/>
      <c r="XEB40" s="51"/>
      <c r="XEC40" s="51"/>
      <c r="XED40" s="51"/>
      <c r="XEE40" s="51"/>
      <c r="XEF40" s="51"/>
      <c r="XEG40" s="51"/>
      <c r="XEH40" s="51"/>
      <c r="XEI40" s="51"/>
      <c r="XEJ40" s="51"/>
      <c r="XEK40" s="51"/>
      <c r="XEL40" s="51"/>
      <c r="XEM40" s="51"/>
      <c r="XEN40" s="51"/>
      <c r="XEO40" s="51"/>
      <c r="XEP40" s="51"/>
      <c r="XEQ40" s="51"/>
      <c r="XER40" s="51"/>
      <c r="XES40" s="51"/>
      <c r="XET40" s="51"/>
      <c r="XEU40" s="51"/>
      <c r="XEV40" s="51"/>
      <c r="XEW40" s="51"/>
      <c r="XEX40" s="51"/>
      <c r="XEY40" s="51"/>
      <c r="XEZ40" s="51"/>
    </row>
    <row r="41" ht="13.5" spans="32:32">
      <c r="AF41" s="57"/>
    </row>
    <row r="42" ht="13.5" spans="32:32">
      <c r="AF42" s="57"/>
    </row>
    <row r="72" s="82" customFormat="1" spans="1:16380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08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5"/>
      <c r="XDZ72" s="25"/>
      <c r="XEA72" s="25"/>
      <c r="XEB72" s="25"/>
      <c r="XEC72" s="25"/>
      <c r="XED72" s="25"/>
      <c r="XEE72" s="25"/>
      <c r="XEF72" s="25"/>
      <c r="XEG72" s="25"/>
      <c r="XEH72" s="25"/>
      <c r="XEI72" s="25"/>
      <c r="XEJ72" s="25"/>
      <c r="XEK72" s="25"/>
      <c r="XEL72" s="25"/>
      <c r="XEM72" s="25"/>
      <c r="XEN72" s="25"/>
      <c r="XEO72" s="25"/>
      <c r="XEP72" s="25"/>
      <c r="XEQ72" s="25"/>
      <c r="XER72" s="25"/>
      <c r="XES72" s="25"/>
      <c r="XET72" s="25"/>
      <c r="XEU72" s="25"/>
      <c r="XEV72" s="25"/>
      <c r="XEW72" s="25"/>
      <c r="XEX72" s="25"/>
      <c r="XEY72" s="25"/>
      <c r="XEZ72" s="25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H1" sqref="H$1:H$104857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3" t="s">
        <v>109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2"/>
      <c r="AG1" s="12"/>
    </row>
    <row r="2" s="1" customFormat="1" ht="8.5" customHeight="1" spans="1:3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12"/>
      <c r="AG2" s="12"/>
    </row>
    <row r="3" s="1" customFormat="1" ht="22.75" customHeight="1" spans="1:33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1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3"/>
      <c r="AE3" s="13"/>
      <c r="AF3" s="12"/>
      <c r="AG3" s="12"/>
    </row>
    <row r="4" s="1" customFormat="1" ht="22.75" customHeight="1" spans="1:31">
      <c r="A4" s="6" t="s">
        <v>6</v>
      </c>
      <c r="B4" s="6" t="s">
        <v>110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="1" customFormat="1" ht="22.75" customHeight="1" spans="1:31">
      <c r="A5" s="6"/>
      <c r="B5" s="6" t="s">
        <v>16</v>
      </c>
      <c r="C5" s="89" t="s">
        <v>68</v>
      </c>
      <c r="D5" s="6" t="s">
        <v>111</v>
      </c>
      <c r="E5" s="89" t="s">
        <v>68</v>
      </c>
      <c r="F5" s="6" t="s">
        <v>112</v>
      </c>
      <c r="G5" s="6"/>
      <c r="H5" s="6"/>
      <c r="I5" s="6"/>
      <c r="J5" s="6"/>
      <c r="K5" s="6"/>
      <c r="L5" s="6"/>
      <c r="M5" s="6"/>
      <c r="N5" s="6"/>
      <c r="O5" s="6"/>
      <c r="P5" s="6" t="s">
        <v>57</v>
      </c>
      <c r="Q5" s="6"/>
      <c r="R5" s="6"/>
      <c r="S5" s="6"/>
      <c r="T5" s="6"/>
      <c r="U5" s="6"/>
      <c r="V5" s="6" t="s">
        <v>10</v>
      </c>
      <c r="W5" s="6"/>
      <c r="X5" s="6"/>
      <c r="Y5" s="6"/>
      <c r="Z5" s="6"/>
      <c r="AA5" s="6"/>
      <c r="AB5" s="6"/>
      <c r="AC5" s="6"/>
      <c r="AD5" s="6"/>
      <c r="AE5" s="6"/>
    </row>
    <row r="6" s="1" customFormat="1" ht="22.75" customHeight="1" spans="1:31">
      <c r="A6" s="6"/>
      <c r="B6" s="6"/>
      <c r="C6" s="89"/>
      <c r="D6" s="6"/>
      <c r="E6" s="8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 t="s">
        <v>11</v>
      </c>
      <c r="W6" s="6" t="s">
        <v>12</v>
      </c>
      <c r="X6" s="6" t="s">
        <v>14</v>
      </c>
      <c r="Y6" s="6"/>
      <c r="Z6" s="6"/>
      <c r="AA6" s="6"/>
      <c r="AB6" s="6" t="s">
        <v>15</v>
      </c>
      <c r="AC6" s="6"/>
      <c r="AD6" s="6"/>
      <c r="AE6" s="6"/>
    </row>
    <row r="7" s="1" customFormat="1" ht="22.75" customHeight="1" spans="1:31">
      <c r="A7" s="6"/>
      <c r="B7" s="6"/>
      <c r="C7" s="89"/>
      <c r="D7" s="6"/>
      <c r="E7" s="89"/>
      <c r="F7" s="6" t="s">
        <v>11</v>
      </c>
      <c r="G7" s="6" t="s">
        <v>12</v>
      </c>
      <c r="H7" s="6" t="s">
        <v>58</v>
      </c>
      <c r="I7" s="6" t="s">
        <v>12</v>
      </c>
      <c r="J7" s="6" t="s">
        <v>73</v>
      </c>
      <c r="K7" s="6" t="s">
        <v>12</v>
      </c>
      <c r="L7" s="6" t="s">
        <v>60</v>
      </c>
      <c r="M7" s="6" t="s">
        <v>12</v>
      </c>
      <c r="N7" s="6" t="s">
        <v>61</v>
      </c>
      <c r="O7" s="6" t="s">
        <v>12</v>
      </c>
      <c r="P7" s="6" t="s">
        <v>11</v>
      </c>
      <c r="Q7" s="6" t="s">
        <v>12</v>
      </c>
      <c r="R7" s="6" t="s">
        <v>101</v>
      </c>
      <c r="S7" s="6"/>
      <c r="T7" s="6"/>
      <c r="U7" s="6"/>
      <c r="V7" s="6"/>
      <c r="W7" s="6"/>
      <c r="X7" s="6" t="s">
        <v>11</v>
      </c>
      <c r="Y7" s="6" t="s">
        <v>12</v>
      </c>
      <c r="Z7" s="6" t="s">
        <v>113</v>
      </c>
      <c r="AA7" s="6"/>
      <c r="AB7" s="6" t="s">
        <v>11</v>
      </c>
      <c r="AC7" s="6" t="s">
        <v>12</v>
      </c>
      <c r="AD7" s="6" t="s">
        <v>114</v>
      </c>
      <c r="AE7" s="6"/>
    </row>
    <row r="8" s="1" customFormat="1" ht="28.45" customHeight="1" spans="1:31">
      <c r="A8" s="6"/>
      <c r="B8" s="6"/>
      <c r="C8" s="89"/>
      <c r="D8" s="6"/>
      <c r="E8" s="89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 t="s">
        <v>74</v>
      </c>
      <c r="S8" s="6" t="s">
        <v>12</v>
      </c>
      <c r="T8" s="6" t="s">
        <v>75</v>
      </c>
      <c r="U8" s="6" t="s">
        <v>12</v>
      </c>
      <c r="V8" s="6"/>
      <c r="W8" s="6"/>
      <c r="X8" s="6"/>
      <c r="Y8" s="6"/>
      <c r="Z8" s="6" t="s">
        <v>11</v>
      </c>
      <c r="AA8" s="6" t="s">
        <v>115</v>
      </c>
      <c r="AB8" s="6"/>
      <c r="AC8" s="6"/>
      <c r="AD8" s="6" t="s">
        <v>11</v>
      </c>
      <c r="AE8" s="6" t="s">
        <v>78</v>
      </c>
    </row>
    <row r="9" s="1" customFormat="1" ht="28" customHeight="1" spans="1:33">
      <c r="A9" s="6" t="s">
        <v>16</v>
      </c>
      <c r="B9" s="90">
        <v>30489.380584</v>
      </c>
      <c r="C9" s="90">
        <v>-2.47190126196872</v>
      </c>
      <c r="D9" s="91">
        <v>29697.303376</v>
      </c>
      <c r="E9" s="91">
        <v>-2.76082011145194</v>
      </c>
      <c r="F9" s="90">
        <v>13656.590775</v>
      </c>
      <c r="G9" s="90">
        <v>44.7913027861465</v>
      </c>
      <c r="H9" s="90">
        <v>875.584032</v>
      </c>
      <c r="I9" s="101">
        <v>2.87176720296995</v>
      </c>
      <c r="J9" s="90">
        <v>3694.882926</v>
      </c>
      <c r="K9" s="101">
        <v>12.1185896703293</v>
      </c>
      <c r="L9" s="101">
        <v>8486.123817</v>
      </c>
      <c r="M9" s="101">
        <v>27.8330476200402</v>
      </c>
      <c r="N9" s="90">
        <v>600</v>
      </c>
      <c r="O9" s="101">
        <v>1.96789829280712</v>
      </c>
      <c r="P9" s="90">
        <v>7450.71728</v>
      </c>
      <c r="Q9" s="101">
        <v>24.4370896925008</v>
      </c>
      <c r="R9" s="90">
        <v>4701.944456</v>
      </c>
      <c r="S9" s="101">
        <v>15.4215807797271</v>
      </c>
      <c r="T9" s="90">
        <v>2748.772824</v>
      </c>
      <c r="U9" s="101">
        <v>9.01550891277365</v>
      </c>
      <c r="V9" s="90">
        <v>9382.072529</v>
      </c>
      <c r="W9" s="101">
        <v>30.7716075213527</v>
      </c>
      <c r="X9" s="90">
        <v>6807.437063</v>
      </c>
      <c r="Y9" s="101">
        <v>22.3272396244493</v>
      </c>
      <c r="Z9" s="90">
        <v>2784.329146</v>
      </c>
      <c r="AA9" s="101">
        <v>40.9012837024006</v>
      </c>
      <c r="AB9" s="90">
        <v>2574.635466</v>
      </c>
      <c r="AC9" s="101">
        <v>8.44436789690342</v>
      </c>
      <c r="AD9" s="90">
        <v>1429.495887</v>
      </c>
      <c r="AE9" s="101">
        <v>55.5222634768133</v>
      </c>
      <c r="AF9" s="12"/>
      <c r="AG9" s="5"/>
    </row>
    <row r="10" s="1" customFormat="1" ht="28" customHeight="1" spans="1:33">
      <c r="A10" s="10" t="s">
        <v>17</v>
      </c>
      <c r="B10" s="90">
        <v>8409.615899</v>
      </c>
      <c r="C10" s="90">
        <v>1.70394159994048</v>
      </c>
      <c r="D10" s="90">
        <v>8303.074192</v>
      </c>
      <c r="E10" s="90">
        <v>2.63333181756764</v>
      </c>
      <c r="F10" s="90">
        <v>3175.000849</v>
      </c>
      <c r="G10" s="90">
        <v>37.7544097986395</v>
      </c>
      <c r="H10" s="90">
        <v>196.41506</v>
      </c>
      <c r="I10" s="101">
        <v>2.33560084502023</v>
      </c>
      <c r="J10" s="90">
        <v>750.094636</v>
      </c>
      <c r="K10" s="101">
        <v>8.91948746540487</v>
      </c>
      <c r="L10" s="101">
        <v>2228.491153</v>
      </c>
      <c r="M10" s="101">
        <v>26.4993214882144</v>
      </c>
      <c r="N10" s="90">
        <v>0</v>
      </c>
      <c r="O10" s="101">
        <v>0</v>
      </c>
      <c r="P10" s="90">
        <v>2163.495629</v>
      </c>
      <c r="Q10" s="101">
        <v>25.7264499946694</v>
      </c>
      <c r="R10" s="90">
        <v>1334.811173</v>
      </c>
      <c r="S10" s="101">
        <v>15.8724392294626</v>
      </c>
      <c r="T10" s="90">
        <v>828.684456</v>
      </c>
      <c r="U10" s="101">
        <v>9.85401076520677</v>
      </c>
      <c r="V10" s="90">
        <v>3071.119421</v>
      </c>
      <c r="W10" s="101">
        <v>36.5191402066911</v>
      </c>
      <c r="X10" s="90">
        <v>1901.360047</v>
      </c>
      <c r="Y10" s="101">
        <v>22.6093565964897</v>
      </c>
      <c r="Z10" s="90">
        <v>697.234267</v>
      </c>
      <c r="AA10" s="101">
        <v>36.6702912528381</v>
      </c>
      <c r="AB10" s="90">
        <v>1169.759374</v>
      </c>
      <c r="AC10" s="101">
        <v>13.9097836102015</v>
      </c>
      <c r="AD10" s="90">
        <v>662.605413</v>
      </c>
      <c r="AE10" s="101">
        <v>56.6445909926087</v>
      </c>
      <c r="AF10" s="12"/>
      <c r="AG10" s="107"/>
    </row>
    <row r="11" s="1" customFormat="1" ht="28" customHeight="1" spans="1:33">
      <c r="A11" s="10" t="s">
        <v>18</v>
      </c>
      <c r="B11" s="90">
        <v>5394.534715</v>
      </c>
      <c r="C11" s="90">
        <v>-4.14614918228103</v>
      </c>
      <c r="D11" s="90">
        <v>5223.596891</v>
      </c>
      <c r="E11" s="90">
        <v>-7.15155757718582</v>
      </c>
      <c r="F11" s="90">
        <v>2245.282962</v>
      </c>
      <c r="G11" s="90">
        <v>41.6214387453432</v>
      </c>
      <c r="H11" s="90">
        <v>145.2951</v>
      </c>
      <c r="I11" s="101">
        <v>2.69337593835468</v>
      </c>
      <c r="J11" s="90">
        <v>661.672847</v>
      </c>
      <c r="K11" s="101">
        <v>12.2656147741557</v>
      </c>
      <c r="L11" s="101">
        <v>1438.315015</v>
      </c>
      <c r="M11" s="101">
        <v>26.6624480328328</v>
      </c>
      <c r="N11" s="90">
        <v>0</v>
      </c>
      <c r="O11" s="101">
        <v>0</v>
      </c>
      <c r="P11" s="90">
        <v>1405.087359</v>
      </c>
      <c r="Q11" s="101">
        <v>26.046497672784</v>
      </c>
      <c r="R11" s="90">
        <v>883.083228</v>
      </c>
      <c r="S11" s="101">
        <v>16.3699609818898</v>
      </c>
      <c r="T11" s="90">
        <v>522.004131</v>
      </c>
      <c r="U11" s="101">
        <v>9.6765366908942</v>
      </c>
      <c r="V11" s="90">
        <v>1744.164394</v>
      </c>
      <c r="W11" s="101">
        <v>32.3320635818728</v>
      </c>
      <c r="X11" s="90">
        <v>1128.634769</v>
      </c>
      <c r="Y11" s="101">
        <v>20.9218186299131</v>
      </c>
      <c r="Z11" s="90">
        <v>243.378742</v>
      </c>
      <c r="AA11" s="101">
        <v>21.5639947204214</v>
      </c>
      <c r="AB11" s="90">
        <v>615.529625</v>
      </c>
      <c r="AC11" s="101">
        <v>11.4102449519597</v>
      </c>
      <c r="AD11" s="90">
        <v>352.437308</v>
      </c>
      <c r="AE11" s="101">
        <v>57.257570340339</v>
      </c>
      <c r="AF11" s="12"/>
      <c r="AG11" s="107"/>
    </row>
    <row r="12" s="1" customFormat="1" ht="28" customHeight="1" spans="1:33">
      <c r="A12" s="10" t="s">
        <v>19</v>
      </c>
      <c r="B12" s="90">
        <v>2665.186929</v>
      </c>
      <c r="C12" s="90">
        <v>17.6087948245734</v>
      </c>
      <c r="D12" s="90">
        <v>2640.223056</v>
      </c>
      <c r="E12" s="90">
        <v>19.9071723310733</v>
      </c>
      <c r="F12" s="90">
        <v>1273.445784</v>
      </c>
      <c r="G12" s="90">
        <v>47.7807305050009</v>
      </c>
      <c r="H12" s="90">
        <v>77.56204</v>
      </c>
      <c r="I12" s="101">
        <v>2.91019136992023</v>
      </c>
      <c r="J12" s="90">
        <v>362.72552</v>
      </c>
      <c r="K12" s="101">
        <v>13.6097590774279</v>
      </c>
      <c r="L12" s="101">
        <v>833.158224</v>
      </c>
      <c r="M12" s="101">
        <v>31.2607800576528</v>
      </c>
      <c r="N12" s="90">
        <v>0</v>
      </c>
      <c r="O12" s="101">
        <v>0</v>
      </c>
      <c r="P12" s="90">
        <v>628.267137</v>
      </c>
      <c r="Q12" s="101">
        <v>23.5730983881018</v>
      </c>
      <c r="R12" s="90">
        <v>382.69695</v>
      </c>
      <c r="S12" s="101">
        <v>14.3591035148739</v>
      </c>
      <c r="T12" s="90">
        <v>245.570187</v>
      </c>
      <c r="U12" s="101">
        <v>9.2139948732279</v>
      </c>
      <c r="V12" s="90">
        <v>763.474008</v>
      </c>
      <c r="W12" s="101">
        <v>28.6461711068972</v>
      </c>
      <c r="X12" s="90">
        <v>618.818358</v>
      </c>
      <c r="Y12" s="101">
        <v>23.2185724485819</v>
      </c>
      <c r="Z12" s="90">
        <v>345.268947</v>
      </c>
      <c r="AA12" s="101">
        <v>55.7948778565487</v>
      </c>
      <c r="AB12" s="90">
        <v>144.65565</v>
      </c>
      <c r="AC12" s="101">
        <v>5.42759865831535</v>
      </c>
      <c r="AD12" s="90">
        <v>93.627401</v>
      </c>
      <c r="AE12" s="101">
        <v>64.7243305048921</v>
      </c>
      <c r="AF12" s="12"/>
      <c r="AG12" s="107"/>
    </row>
    <row r="13" s="1" customFormat="1" ht="28" customHeight="1" spans="1:33">
      <c r="A13" s="10" t="s">
        <v>20</v>
      </c>
      <c r="B13" s="90">
        <v>1959.440926</v>
      </c>
      <c r="C13" s="90">
        <v>23.2811105599922</v>
      </c>
      <c r="D13" s="90">
        <v>1766.707052</v>
      </c>
      <c r="E13" s="90">
        <v>15.7308683536298</v>
      </c>
      <c r="F13" s="90">
        <v>1022.233139</v>
      </c>
      <c r="G13" s="90">
        <v>52.1696329517208</v>
      </c>
      <c r="H13" s="90">
        <v>61.25486</v>
      </c>
      <c r="I13" s="101">
        <v>3.12613966500361</v>
      </c>
      <c r="J13" s="90">
        <v>214.469585</v>
      </c>
      <c r="K13" s="101">
        <v>10.945447864959</v>
      </c>
      <c r="L13" s="101">
        <v>446.508694</v>
      </c>
      <c r="M13" s="101">
        <v>22.7875557805921</v>
      </c>
      <c r="N13" s="90">
        <v>300</v>
      </c>
      <c r="O13" s="101">
        <v>15.3104896411661</v>
      </c>
      <c r="P13" s="90">
        <v>468.525098</v>
      </c>
      <c r="Q13" s="101">
        <v>23.9111621985178</v>
      </c>
      <c r="R13" s="90">
        <v>331.55166</v>
      </c>
      <c r="S13" s="101">
        <v>16.9207275198048</v>
      </c>
      <c r="T13" s="90">
        <v>136.973438</v>
      </c>
      <c r="U13" s="101">
        <v>6.99043467871304</v>
      </c>
      <c r="V13" s="90">
        <v>468.682689</v>
      </c>
      <c r="W13" s="101">
        <v>23.9192048497613</v>
      </c>
      <c r="X13" s="90">
        <v>398.877532</v>
      </c>
      <c r="Y13" s="101">
        <v>20.3567010725997</v>
      </c>
      <c r="Z13" s="90">
        <v>168.717973</v>
      </c>
      <c r="AA13" s="101">
        <v>42.2981891594736</v>
      </c>
      <c r="AB13" s="90">
        <v>69.805157</v>
      </c>
      <c r="AC13" s="101">
        <v>3.56250377716159</v>
      </c>
      <c r="AD13" s="90">
        <v>21.167381</v>
      </c>
      <c r="AE13" s="101">
        <v>30.3235203668405</v>
      </c>
      <c r="AF13" s="12"/>
      <c r="AG13" s="107"/>
    </row>
    <row r="14" s="1" customFormat="1" ht="28" customHeight="1" spans="1:33">
      <c r="A14" s="10" t="s">
        <v>21</v>
      </c>
      <c r="B14" s="90">
        <v>756.285096</v>
      </c>
      <c r="C14" s="90">
        <v>-2.06256115140335</v>
      </c>
      <c r="D14" s="90">
        <v>742.879176</v>
      </c>
      <c r="E14" s="90">
        <v>-2.29594049270102</v>
      </c>
      <c r="F14" s="90">
        <v>350.574735</v>
      </c>
      <c r="G14" s="90">
        <v>46.3548385197849</v>
      </c>
      <c r="H14" s="90">
        <v>22.50638</v>
      </c>
      <c r="I14" s="101">
        <v>2.97591214199995</v>
      </c>
      <c r="J14" s="90">
        <v>106.827933</v>
      </c>
      <c r="K14" s="101">
        <v>14.1253521410132</v>
      </c>
      <c r="L14" s="101">
        <v>221.240422</v>
      </c>
      <c r="M14" s="101">
        <v>29.2535742367717</v>
      </c>
      <c r="N14" s="90">
        <v>0</v>
      </c>
      <c r="O14" s="101">
        <v>0</v>
      </c>
      <c r="P14" s="90">
        <v>178.898365</v>
      </c>
      <c r="Q14" s="101">
        <v>23.6548843744502</v>
      </c>
      <c r="R14" s="90">
        <v>116.30362</v>
      </c>
      <c r="S14" s="101">
        <v>15.3782774002993</v>
      </c>
      <c r="T14" s="90">
        <v>62.594745</v>
      </c>
      <c r="U14" s="101">
        <v>8.27660697415092</v>
      </c>
      <c r="V14" s="90">
        <v>226.811996</v>
      </c>
      <c r="W14" s="101">
        <v>29.9902771057649</v>
      </c>
      <c r="X14" s="90">
        <v>201.563205</v>
      </c>
      <c r="Y14" s="101">
        <v>26.6517489325216</v>
      </c>
      <c r="Z14" s="90">
        <v>107.37623</v>
      </c>
      <c r="AA14" s="101">
        <v>53.2717417348072</v>
      </c>
      <c r="AB14" s="90">
        <v>25.248791</v>
      </c>
      <c r="AC14" s="101">
        <v>3.33852817324328</v>
      </c>
      <c r="AD14" s="90">
        <v>12.117308</v>
      </c>
      <c r="AE14" s="101">
        <v>47.9916365104373</v>
      </c>
      <c r="AF14" s="12"/>
      <c r="AG14" s="107"/>
    </row>
    <row r="15" s="1" customFormat="1" ht="28" customHeight="1" spans="1:33">
      <c r="A15" s="10" t="s">
        <v>22</v>
      </c>
      <c r="B15" s="90">
        <v>1151.15819</v>
      </c>
      <c r="C15" s="90">
        <v>36.0129354984554</v>
      </c>
      <c r="D15" s="90">
        <v>1117.285915</v>
      </c>
      <c r="E15" s="90">
        <v>34.2542975017354</v>
      </c>
      <c r="F15" s="90">
        <v>523.659201</v>
      </c>
      <c r="G15" s="90">
        <v>45.4897689604241</v>
      </c>
      <c r="H15" s="90">
        <v>42.08147</v>
      </c>
      <c r="I15" s="101">
        <v>3.65557665015614</v>
      </c>
      <c r="J15" s="90">
        <v>161.107774</v>
      </c>
      <c r="K15" s="101">
        <v>13.9952767047594</v>
      </c>
      <c r="L15" s="101">
        <v>320.469957</v>
      </c>
      <c r="M15" s="101">
        <v>27.8389156055086</v>
      </c>
      <c r="N15" s="90">
        <v>0</v>
      </c>
      <c r="O15" s="101">
        <v>0</v>
      </c>
      <c r="P15" s="90">
        <v>275.989628</v>
      </c>
      <c r="Q15" s="101">
        <v>23.9749523912087</v>
      </c>
      <c r="R15" s="90">
        <v>205.967778</v>
      </c>
      <c r="S15" s="101">
        <v>17.8922219195609</v>
      </c>
      <c r="T15" s="90">
        <v>70.02185</v>
      </c>
      <c r="U15" s="101">
        <v>6.08273047164786</v>
      </c>
      <c r="V15" s="90">
        <v>351.509361</v>
      </c>
      <c r="W15" s="101">
        <v>30.5352786483672</v>
      </c>
      <c r="X15" s="90">
        <v>260.757813</v>
      </c>
      <c r="Y15" s="101">
        <v>22.651779335384</v>
      </c>
      <c r="Z15" s="90">
        <v>134.774909</v>
      </c>
      <c r="AA15" s="101">
        <v>51.6858564847681</v>
      </c>
      <c r="AB15" s="90">
        <v>90.751548</v>
      </c>
      <c r="AC15" s="101">
        <v>7.88349931298321</v>
      </c>
      <c r="AD15" s="90">
        <v>22.622864</v>
      </c>
      <c r="AE15" s="101">
        <v>24.9283505334807</v>
      </c>
      <c r="AF15" s="12"/>
      <c r="AG15" s="107"/>
    </row>
    <row r="16" s="1" customFormat="1" ht="28" customHeight="1" spans="1:33">
      <c r="A16" s="10" t="s">
        <v>23</v>
      </c>
      <c r="B16" s="90">
        <v>1904.564007</v>
      </c>
      <c r="C16" s="90">
        <v>5.27159206066423</v>
      </c>
      <c r="D16" s="90">
        <v>1825.664007</v>
      </c>
      <c r="E16" s="90">
        <v>5.55833746604367</v>
      </c>
      <c r="F16" s="90">
        <v>917.19537</v>
      </c>
      <c r="G16" s="90">
        <v>48.1577603393195</v>
      </c>
      <c r="H16" s="90">
        <v>57.32284</v>
      </c>
      <c r="I16" s="101">
        <v>3.00976180319048</v>
      </c>
      <c r="J16" s="90">
        <v>277.301512</v>
      </c>
      <c r="K16" s="101">
        <v>14.5598420940862</v>
      </c>
      <c r="L16" s="101">
        <v>582.571018</v>
      </c>
      <c r="M16" s="101">
        <v>30.5881564420429</v>
      </c>
      <c r="N16" s="90">
        <v>0</v>
      </c>
      <c r="O16" s="101">
        <v>0</v>
      </c>
      <c r="P16" s="90">
        <v>479.691487</v>
      </c>
      <c r="Q16" s="101">
        <v>25.1864198439617</v>
      </c>
      <c r="R16" s="90">
        <v>316.231511</v>
      </c>
      <c r="S16" s="101">
        <v>16.6038794095514</v>
      </c>
      <c r="T16" s="90">
        <v>163.459976</v>
      </c>
      <c r="U16" s="101">
        <v>8.5825404344103</v>
      </c>
      <c r="V16" s="90">
        <v>507.67715</v>
      </c>
      <c r="W16" s="101">
        <v>26.6558198167188</v>
      </c>
      <c r="X16" s="90">
        <v>356.640777</v>
      </c>
      <c r="Y16" s="101">
        <v>18.7255863121013</v>
      </c>
      <c r="Z16" s="90">
        <v>167.801257</v>
      </c>
      <c r="AA16" s="101">
        <v>47.0504966962878</v>
      </c>
      <c r="AB16" s="90">
        <v>151.036373</v>
      </c>
      <c r="AC16" s="101">
        <v>7.93023350461752</v>
      </c>
      <c r="AD16" s="90">
        <v>107.510469</v>
      </c>
      <c r="AE16" s="101">
        <v>71.1818397545868</v>
      </c>
      <c r="AF16" s="12"/>
      <c r="AG16" s="107"/>
    </row>
    <row r="17" s="1" customFormat="1" ht="28" customHeight="1" spans="1:33">
      <c r="A17" s="10" t="s">
        <v>24</v>
      </c>
      <c r="B17" s="90">
        <v>2033.714517</v>
      </c>
      <c r="C17" s="90">
        <v>-1.28245030437502</v>
      </c>
      <c r="D17" s="90">
        <v>1976.071527</v>
      </c>
      <c r="E17" s="90">
        <v>-0.401310579778548</v>
      </c>
      <c r="F17" s="90">
        <v>981.071444</v>
      </c>
      <c r="G17" s="90">
        <v>48.2403717827225</v>
      </c>
      <c r="H17" s="90">
        <v>75.80735</v>
      </c>
      <c r="I17" s="101">
        <v>3.72753153730868</v>
      </c>
      <c r="J17" s="90">
        <v>312.913748</v>
      </c>
      <c r="K17" s="101">
        <v>15.3863162889543</v>
      </c>
      <c r="L17" s="101">
        <v>592.350346</v>
      </c>
      <c r="M17" s="101">
        <v>29.1265239564595</v>
      </c>
      <c r="N17" s="90">
        <v>0</v>
      </c>
      <c r="O17" s="101">
        <v>0</v>
      </c>
      <c r="P17" s="90">
        <v>469.560524</v>
      </c>
      <c r="Q17" s="101">
        <v>23.0888121255418</v>
      </c>
      <c r="R17" s="90">
        <v>301.187055</v>
      </c>
      <c r="S17" s="101">
        <v>14.8097017788067</v>
      </c>
      <c r="T17" s="90">
        <v>168.373469</v>
      </c>
      <c r="U17" s="101">
        <v>8.27911034673506</v>
      </c>
      <c r="V17" s="90">
        <v>583.082549</v>
      </c>
      <c r="W17" s="101">
        <v>28.6708160917357</v>
      </c>
      <c r="X17" s="90">
        <v>517.596122</v>
      </c>
      <c r="Y17" s="101">
        <v>25.4507757934247</v>
      </c>
      <c r="Z17" s="90">
        <v>231.105664</v>
      </c>
      <c r="AA17" s="101">
        <v>44.6498059349834</v>
      </c>
      <c r="AB17" s="90">
        <v>65.486427</v>
      </c>
      <c r="AC17" s="101">
        <v>3.22004029831095</v>
      </c>
      <c r="AD17" s="90">
        <v>37.527456</v>
      </c>
      <c r="AE17" s="101">
        <v>57.3057009202838</v>
      </c>
      <c r="AF17" s="12"/>
      <c r="AG17" s="107"/>
    </row>
    <row r="18" s="1" customFormat="1" ht="28" customHeight="1" spans="1:33">
      <c r="A18" s="10" t="s">
        <v>25</v>
      </c>
      <c r="B18" s="90">
        <v>2861.017364</v>
      </c>
      <c r="C18" s="90">
        <v>-38.6338713308434</v>
      </c>
      <c r="D18" s="90">
        <v>2844.821922</v>
      </c>
      <c r="E18" s="90">
        <v>-38.3812214492162</v>
      </c>
      <c r="F18" s="90">
        <v>1500.041294</v>
      </c>
      <c r="G18" s="90">
        <v>52.4303456831449</v>
      </c>
      <c r="H18" s="90">
        <v>84.99038</v>
      </c>
      <c r="I18" s="101">
        <v>2.97063488916315</v>
      </c>
      <c r="J18" s="90">
        <v>341.153874</v>
      </c>
      <c r="K18" s="101">
        <v>11.9242154309414</v>
      </c>
      <c r="L18" s="101">
        <v>773.89704</v>
      </c>
      <c r="M18" s="101">
        <v>27.0497148929572</v>
      </c>
      <c r="N18" s="90">
        <v>300</v>
      </c>
      <c r="O18" s="101">
        <v>10.4857804700832</v>
      </c>
      <c r="P18" s="90">
        <v>612.524697</v>
      </c>
      <c r="Q18" s="101">
        <v>21.409331684154</v>
      </c>
      <c r="R18" s="90">
        <v>380.031387</v>
      </c>
      <c r="S18" s="101">
        <v>13.2830856527441</v>
      </c>
      <c r="T18" s="90">
        <v>232.49331</v>
      </c>
      <c r="U18" s="101">
        <v>8.12624603140997</v>
      </c>
      <c r="V18" s="90">
        <v>748.451373</v>
      </c>
      <c r="W18" s="101">
        <v>26.1603226327011</v>
      </c>
      <c r="X18" s="90">
        <v>625.073926</v>
      </c>
      <c r="Y18" s="101">
        <v>21.8479598853634</v>
      </c>
      <c r="Z18" s="90">
        <v>304.609078</v>
      </c>
      <c r="AA18" s="101">
        <v>48.7316884179232</v>
      </c>
      <c r="AB18" s="90">
        <v>123.377447</v>
      </c>
      <c r="AC18" s="101">
        <v>4.31236274733773</v>
      </c>
      <c r="AD18" s="90">
        <v>71.73474</v>
      </c>
      <c r="AE18" s="101">
        <v>58.1425063853039</v>
      </c>
      <c r="AF18" s="12"/>
      <c r="AG18" s="107"/>
    </row>
    <row r="19" s="1" customFormat="1" ht="28" customHeight="1" spans="1:33">
      <c r="A19" s="10" t="s">
        <v>26</v>
      </c>
      <c r="B19" s="90">
        <v>1410.635531</v>
      </c>
      <c r="C19" s="90">
        <v>-5.20560814441288</v>
      </c>
      <c r="D19" s="90">
        <v>1355.803779</v>
      </c>
      <c r="E19" s="90">
        <v>0.312554269843245</v>
      </c>
      <c r="F19" s="90">
        <v>655.278703</v>
      </c>
      <c r="G19" s="90">
        <v>46.4527291848003</v>
      </c>
      <c r="H19" s="90">
        <v>50.21404</v>
      </c>
      <c r="I19" s="101">
        <v>3.55967497603036</v>
      </c>
      <c r="J19" s="90">
        <v>207.469852</v>
      </c>
      <c r="K19" s="101">
        <v>14.707544751331</v>
      </c>
      <c r="L19" s="101">
        <v>397.594811</v>
      </c>
      <c r="M19" s="101">
        <v>28.185509457439</v>
      </c>
      <c r="N19" s="90">
        <v>0</v>
      </c>
      <c r="O19" s="101">
        <v>0</v>
      </c>
      <c r="P19" s="90">
        <v>375.097954</v>
      </c>
      <c r="Q19" s="101">
        <v>26.5907065118438</v>
      </c>
      <c r="R19" s="90">
        <v>239.839402</v>
      </c>
      <c r="S19" s="101">
        <v>17.0022232340892</v>
      </c>
      <c r="T19" s="90">
        <v>135.258552</v>
      </c>
      <c r="U19" s="101">
        <v>9.58848327775461</v>
      </c>
      <c r="V19" s="90">
        <v>380.258874</v>
      </c>
      <c r="W19" s="101">
        <v>26.9565643033558</v>
      </c>
      <c r="X19" s="90">
        <v>322.719019</v>
      </c>
      <c r="Y19" s="101">
        <v>22.8775620568145</v>
      </c>
      <c r="Z19" s="90">
        <v>153.246121</v>
      </c>
      <c r="AA19" s="101">
        <v>47.4859279985603</v>
      </c>
      <c r="AB19" s="90">
        <v>57.539855</v>
      </c>
      <c r="AC19" s="101">
        <v>4.07900224654131</v>
      </c>
      <c r="AD19" s="90">
        <v>21.507907</v>
      </c>
      <c r="AE19" s="101">
        <v>37.3791470277428</v>
      </c>
      <c r="AF19" s="12"/>
      <c r="AG19" s="107"/>
    </row>
    <row r="20" s="1" customFormat="1" ht="28" customHeight="1" spans="1:33">
      <c r="A20" s="10" t="s">
        <v>27</v>
      </c>
      <c r="B20" s="92">
        <v>1105.989441</v>
      </c>
      <c r="C20" s="92">
        <v>2.62304444899708</v>
      </c>
      <c r="D20" s="92">
        <v>1074.06159</v>
      </c>
      <c r="E20" s="92">
        <v>2.55148257070405</v>
      </c>
      <c r="F20" s="92">
        <v>561.603011</v>
      </c>
      <c r="G20" s="92">
        <v>50.7783338774208</v>
      </c>
      <c r="H20" s="92">
        <v>31.685112</v>
      </c>
      <c r="I20" s="101">
        <v>2.86486568726654</v>
      </c>
      <c r="J20" s="90">
        <v>128.689991</v>
      </c>
      <c r="K20" s="101">
        <v>11.6357341426011</v>
      </c>
      <c r="L20" s="101">
        <v>401.227908</v>
      </c>
      <c r="M20" s="101">
        <v>36.2777340475532</v>
      </c>
      <c r="N20" s="90">
        <v>0</v>
      </c>
      <c r="O20" s="101">
        <v>0</v>
      </c>
      <c r="P20" s="90">
        <v>217.03987</v>
      </c>
      <c r="Q20" s="101">
        <v>19.6240453980971</v>
      </c>
      <c r="R20" s="90">
        <v>117.952412</v>
      </c>
      <c r="S20" s="101">
        <v>10.6648768629609</v>
      </c>
      <c r="T20" s="90">
        <v>99.087458</v>
      </c>
      <c r="U20" s="101">
        <v>8.95916853513613</v>
      </c>
      <c r="V20" s="90">
        <v>327.34656</v>
      </c>
      <c r="W20" s="101">
        <v>29.5976207244821</v>
      </c>
      <c r="X20" s="90">
        <v>283.37557</v>
      </c>
      <c r="Y20" s="101">
        <v>25.6219055530748</v>
      </c>
      <c r="Z20" s="90">
        <v>133.443178</v>
      </c>
      <c r="AA20" s="101">
        <v>47.0905724159637</v>
      </c>
      <c r="AB20" s="90">
        <v>43.97099</v>
      </c>
      <c r="AC20" s="101">
        <v>3.97571517140732</v>
      </c>
      <c r="AD20" s="90">
        <v>17.95464</v>
      </c>
      <c r="AE20" s="101">
        <v>40.8329218878174</v>
      </c>
      <c r="AF20" s="12"/>
      <c r="AG20" s="107"/>
    </row>
    <row r="21" s="1" customFormat="1" ht="28" customHeight="1" spans="1:33">
      <c r="A21" s="93" t="s">
        <v>28</v>
      </c>
      <c r="B21" s="94">
        <v>837.237969</v>
      </c>
      <c r="C21" s="94">
        <v>5.43609281131427</v>
      </c>
      <c r="D21" s="94">
        <v>827.114269</v>
      </c>
      <c r="E21" s="94">
        <v>6.83528857633687</v>
      </c>
      <c r="F21" s="94">
        <v>451.204283</v>
      </c>
      <c r="G21" s="94">
        <v>53.8919996114032</v>
      </c>
      <c r="H21" s="94">
        <v>30.4494</v>
      </c>
      <c r="I21" s="102">
        <v>3.63688713692343</v>
      </c>
      <c r="J21" s="90">
        <v>170.455654</v>
      </c>
      <c r="K21" s="101">
        <v>20.3592837772984</v>
      </c>
      <c r="L21" s="101">
        <v>250.299229</v>
      </c>
      <c r="M21" s="101">
        <v>29.8958286971813</v>
      </c>
      <c r="N21" s="90">
        <v>0</v>
      </c>
      <c r="O21" s="101">
        <v>0</v>
      </c>
      <c r="P21" s="90">
        <v>176.539532</v>
      </c>
      <c r="Q21" s="101">
        <v>21.0859443236741</v>
      </c>
      <c r="R21" s="90">
        <v>92.28828</v>
      </c>
      <c r="S21" s="101">
        <v>11.0229448994328</v>
      </c>
      <c r="T21" s="90">
        <v>84.251252</v>
      </c>
      <c r="U21" s="101">
        <v>10.0629994242414</v>
      </c>
      <c r="V21" s="90">
        <v>209.494154</v>
      </c>
      <c r="W21" s="101">
        <v>25.0220560649227</v>
      </c>
      <c r="X21" s="90">
        <v>192.019925</v>
      </c>
      <c r="Y21" s="101">
        <v>22.9349279547545</v>
      </c>
      <c r="Z21" s="90">
        <v>97.37278</v>
      </c>
      <c r="AA21" s="101">
        <v>50.7097271285779</v>
      </c>
      <c r="AB21" s="90">
        <v>17.474229</v>
      </c>
      <c r="AC21" s="101">
        <v>2.08712811016816</v>
      </c>
      <c r="AD21" s="90">
        <v>8.683</v>
      </c>
      <c r="AE21" s="101">
        <v>49.6903182395057</v>
      </c>
      <c r="AF21" s="12"/>
      <c r="AG21" s="107"/>
    </row>
    <row r="22" s="57" customFormat="1" ht="21" customHeight="1" spans="1:33">
      <c r="A22" s="57" t="s">
        <v>44</v>
      </c>
      <c r="B22" s="85"/>
      <c r="C22" s="85"/>
      <c r="D22" s="85"/>
      <c r="E22" s="85"/>
      <c r="AG22" s="1"/>
    </row>
    <row r="23" s="57" customFormat="1" ht="28" customHeight="1" spans="1:33">
      <c r="A23" s="88" t="s">
        <v>45</v>
      </c>
      <c r="B23" s="95">
        <v>240.722665</v>
      </c>
      <c r="C23" s="96">
        <v>-10.2869774969345</v>
      </c>
      <c r="D23" s="96">
        <v>240.722665</v>
      </c>
      <c r="E23" s="96">
        <v>-10.2869774969345</v>
      </c>
      <c r="F23" s="88">
        <v>128.65242</v>
      </c>
      <c r="G23" s="88">
        <v>53.4442487997547</v>
      </c>
      <c r="H23" s="88">
        <v>0.679</v>
      </c>
      <c r="I23" s="88">
        <v>0.282067332546356</v>
      </c>
      <c r="J23" s="88">
        <v>24.4006</v>
      </c>
      <c r="K23" s="88">
        <v>10.136394925671</v>
      </c>
      <c r="L23" s="88">
        <v>103.57282</v>
      </c>
      <c r="M23" s="88">
        <v>43.0257865415373</v>
      </c>
      <c r="N23" s="88">
        <v>0</v>
      </c>
      <c r="O23" s="88">
        <v>0</v>
      </c>
      <c r="P23" s="88">
        <v>22.93834</v>
      </c>
      <c r="Q23" s="88">
        <v>9.52894900860291</v>
      </c>
      <c r="R23" s="88">
        <v>0.9085</v>
      </c>
      <c r="S23" s="88">
        <v>0.377405260115411</v>
      </c>
      <c r="T23" s="88">
        <v>22.02984</v>
      </c>
      <c r="U23" s="88">
        <v>9.1515437484875</v>
      </c>
      <c r="V23" s="88">
        <v>89.131905</v>
      </c>
      <c r="W23" s="88">
        <v>37.0268021916424</v>
      </c>
      <c r="X23" s="88">
        <v>84.772361</v>
      </c>
      <c r="Y23" s="88">
        <v>35.2157787053413</v>
      </c>
      <c r="Z23" s="88">
        <v>0</v>
      </c>
      <c r="AA23" s="88">
        <v>0</v>
      </c>
      <c r="AB23" s="88">
        <v>4.359544</v>
      </c>
      <c r="AC23" s="88">
        <v>1.81102348630113</v>
      </c>
      <c r="AD23" s="88">
        <v>0</v>
      </c>
      <c r="AE23" s="88">
        <v>0</v>
      </c>
      <c r="AG23" s="1"/>
    </row>
    <row r="24" s="57" customFormat="1" ht="28" customHeight="1" spans="1:33">
      <c r="A24" s="88" t="s">
        <v>46</v>
      </c>
      <c r="B24" s="95">
        <v>177.267366</v>
      </c>
      <c r="C24" s="96">
        <v>16.3954047222975</v>
      </c>
      <c r="D24" s="96">
        <v>177.267366</v>
      </c>
      <c r="E24" s="96">
        <v>28.7472480747436</v>
      </c>
      <c r="F24" s="88">
        <v>42.091618</v>
      </c>
      <c r="G24" s="88">
        <v>23.7447077540488</v>
      </c>
      <c r="H24" s="88">
        <v>1.1775</v>
      </c>
      <c r="I24" s="88">
        <v>0.664250858220571</v>
      </c>
      <c r="J24" s="88">
        <v>8.164</v>
      </c>
      <c r="K24" s="88">
        <v>4.60547261699596</v>
      </c>
      <c r="L24" s="88">
        <v>32.750118</v>
      </c>
      <c r="M24" s="88">
        <v>18.4749842788322</v>
      </c>
      <c r="N24" s="88">
        <v>0</v>
      </c>
      <c r="O24" s="88">
        <v>0</v>
      </c>
      <c r="P24" s="88">
        <v>63.472811</v>
      </c>
      <c r="Q24" s="88">
        <v>35.8062583273224</v>
      </c>
      <c r="R24" s="88">
        <v>33.320834</v>
      </c>
      <c r="S24" s="88">
        <v>18.7969363746286</v>
      </c>
      <c r="T24" s="88">
        <v>30.151977</v>
      </c>
      <c r="U24" s="88">
        <v>17.0093219526938</v>
      </c>
      <c r="V24" s="88">
        <v>71.702937</v>
      </c>
      <c r="W24" s="88">
        <v>40.4490339186289</v>
      </c>
      <c r="X24" s="88">
        <v>71.122687</v>
      </c>
      <c r="Y24" s="88">
        <v>40.1217035063295</v>
      </c>
      <c r="Z24" s="88">
        <v>4.552965</v>
      </c>
      <c r="AA24" s="88">
        <v>6.40156494649872</v>
      </c>
      <c r="AB24" s="88">
        <v>0.58025</v>
      </c>
      <c r="AC24" s="88">
        <v>0.327330412299351</v>
      </c>
      <c r="AD24" s="88">
        <v>0</v>
      </c>
      <c r="AE24" s="88">
        <v>0</v>
      </c>
      <c r="AG24" s="1"/>
    </row>
    <row r="25" s="57" customFormat="1" ht="28" customHeight="1" spans="1:31">
      <c r="A25" s="97" t="s">
        <v>47</v>
      </c>
      <c r="B25" s="98">
        <v>243.181255</v>
      </c>
      <c r="C25" s="98">
        <v>4.40342999603682</v>
      </c>
      <c r="D25" s="99">
        <v>243.181255</v>
      </c>
      <c r="E25" s="100">
        <v>4.40342999603682</v>
      </c>
      <c r="F25" s="98">
        <v>152.240152</v>
      </c>
      <c r="G25" s="99">
        <v>62.6035719735059</v>
      </c>
      <c r="H25" s="99">
        <v>30.8276</v>
      </c>
      <c r="I25" s="103">
        <v>12.6767994515038</v>
      </c>
      <c r="J25" s="104">
        <v>51.6787</v>
      </c>
      <c r="K25" s="105">
        <v>21.2511034207797</v>
      </c>
      <c r="L25" s="104">
        <v>51.44414</v>
      </c>
      <c r="M25" s="105">
        <v>21.1546486179619</v>
      </c>
      <c r="N25" s="104">
        <v>18.289712</v>
      </c>
      <c r="O25" s="105">
        <v>7.52102048326052</v>
      </c>
      <c r="P25" s="104">
        <v>14.9205</v>
      </c>
      <c r="Q25" s="105">
        <v>6.13554691951894</v>
      </c>
      <c r="R25" s="104">
        <v>6.66165</v>
      </c>
      <c r="S25" s="105">
        <v>2.73937643754655</v>
      </c>
      <c r="T25" s="104">
        <v>8.25885</v>
      </c>
      <c r="U25" s="105">
        <v>3.39617048197239</v>
      </c>
      <c r="V25" s="104">
        <v>76.020603</v>
      </c>
      <c r="W25" s="105">
        <v>31.2608811069751</v>
      </c>
      <c r="X25" s="104">
        <v>76.002816</v>
      </c>
      <c r="Y25" s="105">
        <v>31.2535668096622</v>
      </c>
      <c r="Z25" s="104">
        <v>45.60169</v>
      </c>
      <c r="AA25" s="105">
        <v>60.0000005262963</v>
      </c>
      <c r="AB25" s="104">
        <v>0.017787</v>
      </c>
      <c r="AC25" s="105">
        <v>0.00731429731292406</v>
      </c>
      <c r="AD25" s="104">
        <v>0</v>
      </c>
      <c r="AE25" s="104">
        <v>0</v>
      </c>
    </row>
    <row r="26" s="57" customFormat="1" ht="28" customHeight="1" spans="1:31">
      <c r="A26" s="86" t="s">
        <v>48</v>
      </c>
      <c r="B26" s="94">
        <v>136.823512</v>
      </c>
      <c r="C26" s="94">
        <v>13.9998770545967</v>
      </c>
      <c r="D26" s="75">
        <v>136.823512</v>
      </c>
      <c r="E26" s="70">
        <v>13.9998770545967</v>
      </c>
      <c r="F26" s="94">
        <v>98.396796</v>
      </c>
      <c r="G26" s="75">
        <v>71.9151223073414</v>
      </c>
      <c r="H26" s="75">
        <v>28.878548</v>
      </c>
      <c r="I26" s="102">
        <v>21.1064221184441</v>
      </c>
      <c r="J26" s="106">
        <v>52.581495</v>
      </c>
      <c r="K26" s="101">
        <v>38.4301603075354</v>
      </c>
      <c r="L26" s="106">
        <v>16.936753</v>
      </c>
      <c r="M26" s="101">
        <v>12.3785398813619</v>
      </c>
      <c r="N26" s="106">
        <v>0</v>
      </c>
      <c r="O26" s="101">
        <v>0</v>
      </c>
      <c r="P26" s="106">
        <v>11.292899</v>
      </c>
      <c r="Q26" s="101">
        <v>8.25362456709926</v>
      </c>
      <c r="R26" s="106">
        <v>5.696444</v>
      </c>
      <c r="S26" s="101">
        <v>4.16335169060709</v>
      </c>
      <c r="T26" s="106">
        <v>5.596455</v>
      </c>
      <c r="U26" s="101">
        <v>4.09027287649216</v>
      </c>
      <c r="V26" s="106">
        <v>27.133817</v>
      </c>
      <c r="W26" s="101">
        <v>19.8312531255593</v>
      </c>
      <c r="X26" s="106">
        <v>26.811608</v>
      </c>
      <c r="Y26" s="101">
        <v>19.5957607052215</v>
      </c>
      <c r="Z26" s="106">
        <v>26.811608</v>
      </c>
      <c r="AA26" s="101">
        <v>100</v>
      </c>
      <c r="AB26" s="106">
        <v>0.322209</v>
      </c>
      <c r="AC26" s="101">
        <v>0.235492420337814</v>
      </c>
      <c r="AD26" s="106">
        <v>0</v>
      </c>
      <c r="AE26" s="106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8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  <rangeList sheetStid="2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纯净版收入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县级累计基数表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z h e n</cp:lastModifiedBy>
  <dcterms:created xsi:type="dcterms:W3CDTF">2018-02-01T01:08:00Z</dcterms:created>
  <dcterms:modified xsi:type="dcterms:W3CDTF">2023-11-20T01:00:50Z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8F6C458C58014DDB82329DD617C9D03E</vt:lpwstr>
  </property>
</Properties>
</file>