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775" windowWidth="28410" windowHeight="10560"/>
  </bookViews>
  <sheets>
    <sheet name="Sheet1" sheetId="1" r:id="rId1"/>
    <sheet name="Sheet2" sheetId="2" r:id="rId2"/>
    <sheet name="Sheet3" sheetId="3" r:id="rId3"/>
  </sheets>
  <calcPr calcId="144525"/>
  <oleSize ref="A1:J31"/>
</workbook>
</file>

<file path=xl/sharedStrings.xml><?xml version="1.0" encoding="utf-8"?>
<sst xmlns="http://schemas.openxmlformats.org/spreadsheetml/2006/main" count="108" uniqueCount="74">
  <si>
    <t>2020年省级预算内投资三明国家扶贫改革试验区建设补助项目计划表</t>
  </si>
  <si>
    <t>序号</t>
  </si>
  <si>
    <t>项目名称</t>
  </si>
  <si>
    <t>建设性质</t>
  </si>
  <si>
    <t>建设规模及主要建设内容</t>
  </si>
  <si>
    <t>项目（主管）单位</t>
  </si>
  <si>
    <t>接收资金拨付单位</t>
  </si>
  <si>
    <t>2020年省级预算内投资安排</t>
  </si>
  <si>
    <t>地方配套资金</t>
  </si>
  <si>
    <t>合计（16个）</t>
  </si>
  <si>
    <t>梅列区洋溪镇下坑村垅子至野猪垅饮用水源头路面硬化工程（二期）</t>
  </si>
  <si>
    <t>新建</t>
  </si>
  <si>
    <t>该路段总长1.9公里，二期工程建设970米，涵管4根共24米</t>
  </si>
  <si>
    <t>梅列区洋溪镇人民政府</t>
  </si>
  <si>
    <t>三元区筠竹村村部到黄定坑自然村道路硬化工程</t>
  </si>
  <si>
    <t>路面硬化2.3公里，路基宽度3.5米，及涵洞、排水工程等附属设施</t>
  </si>
  <si>
    <t>三元区中村乡人民政府</t>
  </si>
  <si>
    <t>永安市罗坊乡半桂线（半村至桂仁村）公路拓宽工程</t>
  </si>
  <si>
    <t>扩建</t>
  </si>
  <si>
    <t>建设路线总长5.07公里，原路基宽度4.5米，水泥砼路面宽3.5米。路基加宽至6米，水泥砼路面拓宽至5米。</t>
  </si>
  <si>
    <t>2019-2020</t>
  </si>
  <si>
    <t>永安市罗坊乡人民政府</t>
  </si>
  <si>
    <t>明溪县胡坊镇杉赖线胡坊杉坑至赖家山公路改建工程（一期）</t>
  </si>
  <si>
    <t>改建</t>
  </si>
  <si>
    <t>改建道路长1.5公里，路基宽4.5米，路面宽4.5米</t>
  </si>
  <si>
    <t>明溪县胡坊镇人民政府</t>
  </si>
  <si>
    <t>明溪县胡坊镇朱南村邝坊至溪源段（岭头至油榨路口）道路硬化工程</t>
  </si>
  <si>
    <t>改建道路长3公里，路基宽4.5米，路面宽3.5米</t>
  </si>
  <si>
    <t>清流县嵩口镇大元村下寨至林寨道路硬化工程</t>
  </si>
  <si>
    <t>道路全长约3.02公里，起点于大元村下寨（K0+000）,终点于大元村林寨（K3+021.58）。全线采用四级公路标准建设，路基宽4.5米，路面宽3.5米，路面结构为水泥砼路面，路基土石方量2.8096万立方米，涵洞62.59米/10道。设计行车速度20km/h，设计荷载等级按公路II级标准，路基、小桥涵设计洪水频率1/25，大中桥设计洪水频率1/50。配套建设公路沿线护栏、护柱、安全标志等附属设施。</t>
  </si>
  <si>
    <t>清流县嵩口镇人民政府</t>
  </si>
  <si>
    <t>清流县灵地镇楮树湾桥危桥改建工程</t>
  </si>
  <si>
    <t>改建桥梁全长64.04米，上部结构采用3*16米预应力砼（后张）间支空心板桥，下部结构采用U台、扩大基础。桥面宽度为9.75米=8.75米（行车道）+2*0.5米（护栏），设计荷载为公路—Ⅱ级</t>
  </si>
  <si>
    <t>清流县灵地镇人民政府</t>
  </si>
  <si>
    <t>宁化县安远镇安远村黄芦坑道路硬化工程</t>
  </si>
  <si>
    <t>道路设计总长1200米，路基宽4米，路面宽3米，路面厚0.18米，路面结构为水泥混凝土路面类型</t>
  </si>
  <si>
    <t>宁化县安远镇人民政府</t>
  </si>
  <si>
    <t>宁化县石壁镇陈塘村石东线桥涵改造及破损路面修复工程</t>
  </si>
  <si>
    <t>改建涵洞一座，破损路面450余米</t>
  </si>
  <si>
    <t>宁化县石壁镇人民政府</t>
  </si>
  <si>
    <t>建宁县伊家乡隘上村小型农田水利设施建设项目</t>
  </si>
  <si>
    <t>新建排洪沟一条长210米，高1.4米，宽1.5米；新建防洪护岸一条长215米，高1.6米，顶宽0.4米，底宽1.8米</t>
  </si>
  <si>
    <t>建宁县伊家乡人民政府</t>
  </si>
  <si>
    <t>建宁县伊家乡笔架村排上通组路硬化工程</t>
  </si>
  <si>
    <t>新建排上砼道路一条，长600米，宽2.5米，及其相关配套设施</t>
  </si>
  <si>
    <r>
      <t>泰宁县上青乡上青村当</t>
    </r>
    <r>
      <rPr>
        <sz val="10"/>
        <color rgb="FF000000"/>
        <rFont val="宋体"/>
        <family val="3"/>
        <charset val="134"/>
      </rPr>
      <t>坵</t>
    </r>
    <r>
      <rPr>
        <sz val="10"/>
        <color rgb="FF000000"/>
        <rFont val="仿宋_GB2312"/>
        <family val="3"/>
        <charset val="134"/>
      </rPr>
      <t>段农田基础设施建设项目</t>
    </r>
  </si>
  <si>
    <t>建设机耕路1500米，路面宽2.6米</t>
  </si>
  <si>
    <t>泰宁县上青乡人民政府</t>
  </si>
  <si>
    <t>泰宁县梅口乡拥坑村拥坑溪综合治理建设项目</t>
  </si>
  <si>
    <t>建设生态护岸230米，排水沟250米，绿化410平方米等</t>
  </si>
  <si>
    <t>泰宁县梅口乡人民政府</t>
  </si>
  <si>
    <t>将乐县余坊乡余坊村余隆线道路拓宽及生产路路基工程</t>
  </si>
  <si>
    <t>道路硬化拓宽均宽2米（从3.5米拓宽到5.5米）、长约0.75公里；生产路路基挡墙4处，均高约1.8米（不含基础）</t>
  </si>
  <si>
    <t>将乐县余坊乡人民政府</t>
  </si>
  <si>
    <t>沙县湖源乡圳头村太平垅路口至后坑尾道路硬化工程</t>
  </si>
  <si>
    <t>按四级公路标准，采用水泥混凝土路面，建设道路总长420米，路基宽6.5米，路面宽6米，面层厚度30厘米</t>
  </si>
  <si>
    <t>沙县湖源乡人民政府</t>
  </si>
  <si>
    <t>大田县武陵乡百束村村尾至下坂基础设施提升项目</t>
  </si>
  <si>
    <t>硬化村尾至下坂道路，路基宽4.5米，道路总长500米；新建交通桥1座，桥面宽度4米.。</t>
  </si>
  <si>
    <t>大田县武陵乡人民政府</t>
  </si>
  <si>
    <t>总投资（万元）</t>
    <phoneticPr fontId="5" type="noConversion"/>
  </si>
  <si>
    <t>建设起止年限</t>
    <phoneticPr fontId="5" type="noConversion"/>
  </si>
  <si>
    <t>梅列区小计</t>
    <phoneticPr fontId="5" type="noConversion"/>
  </si>
  <si>
    <t>三元区小计</t>
    <phoneticPr fontId="5" type="noConversion"/>
  </si>
  <si>
    <t>永安市小计</t>
    <phoneticPr fontId="5" type="noConversion"/>
  </si>
  <si>
    <t>明溪县小计</t>
    <phoneticPr fontId="5" type="noConversion"/>
  </si>
  <si>
    <t>清流县小计</t>
    <phoneticPr fontId="5" type="noConversion"/>
  </si>
  <si>
    <t>将乐县小计</t>
    <phoneticPr fontId="5" type="noConversion"/>
  </si>
  <si>
    <t>沙县小计</t>
    <phoneticPr fontId="5" type="noConversion"/>
  </si>
  <si>
    <t>大田县小计</t>
    <phoneticPr fontId="5" type="noConversion"/>
  </si>
  <si>
    <t>其中：</t>
    <phoneticPr fontId="5" type="noConversion"/>
  </si>
  <si>
    <t>宁化县小计</t>
    <phoneticPr fontId="5" type="noConversion"/>
  </si>
  <si>
    <t>建宁县小计</t>
    <phoneticPr fontId="5" type="noConversion"/>
  </si>
  <si>
    <t>泰宁县小计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</si>
</sst>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22"/>
      <color rgb="FF000000"/>
      <name val="方正小标宋简体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6" zoomScaleNormal="100" workbookViewId="0">
      <selection activeCell="A25" sqref="A25:E25"/>
    </sheetView>
  </sheetViews>
  <sheetFormatPr defaultRowHeight="13.5"/>
  <cols>
    <col min="2" max="2" width="31.875" customWidth="1"/>
    <col min="4" max="4" width="29.25" customWidth="1"/>
  </cols>
  <sheetData>
    <row r="1" spans="1:10" ht="27.75" thickBo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22" t="s">
        <v>1</v>
      </c>
      <c r="B2" s="16" t="s">
        <v>2</v>
      </c>
      <c r="C2" s="16" t="s">
        <v>3</v>
      </c>
      <c r="D2" s="16" t="s">
        <v>4</v>
      </c>
      <c r="E2" s="16" t="s">
        <v>61</v>
      </c>
      <c r="F2" s="16" t="s">
        <v>60</v>
      </c>
      <c r="G2" s="24" t="s">
        <v>70</v>
      </c>
      <c r="H2" s="24"/>
      <c r="I2" s="16" t="s">
        <v>5</v>
      </c>
      <c r="J2" s="20" t="s">
        <v>6</v>
      </c>
    </row>
    <row r="3" spans="1:10" ht="36">
      <c r="A3" s="23"/>
      <c r="B3" s="17"/>
      <c r="C3" s="17"/>
      <c r="D3" s="17"/>
      <c r="E3" s="17"/>
      <c r="F3" s="17"/>
      <c r="G3" s="1" t="s">
        <v>7</v>
      </c>
      <c r="H3" s="1" t="s">
        <v>8</v>
      </c>
      <c r="I3" s="17"/>
      <c r="J3" s="21"/>
    </row>
    <row r="4" spans="1:10">
      <c r="A4" s="6"/>
      <c r="B4" s="2" t="s">
        <v>9</v>
      </c>
      <c r="C4" s="1"/>
      <c r="D4" s="1"/>
      <c r="E4" s="1"/>
      <c r="F4" s="1">
        <f>F6+F8+F10+F13+F16+F19+F22+F25+F27+F29+F31</f>
        <v>1912.69</v>
      </c>
      <c r="G4" s="1">
        <f t="shared" ref="G4:H4" si="0">G6+G8+G10+G13+G16+G19+G22+G25+G27+G29+G31</f>
        <v>500</v>
      </c>
      <c r="H4" s="1">
        <f t="shared" si="0"/>
        <v>1412.69</v>
      </c>
      <c r="I4" s="1"/>
      <c r="J4" s="7"/>
    </row>
    <row r="5" spans="1:10" ht="36">
      <c r="A5" s="8">
        <v>1</v>
      </c>
      <c r="B5" s="4" t="s">
        <v>10</v>
      </c>
      <c r="C5" s="5" t="s">
        <v>11</v>
      </c>
      <c r="D5" s="4" t="s">
        <v>12</v>
      </c>
      <c r="E5" s="3">
        <v>2020</v>
      </c>
      <c r="F5" s="3">
        <v>50</v>
      </c>
      <c r="G5" s="3">
        <v>30</v>
      </c>
      <c r="H5" s="3">
        <v>20</v>
      </c>
      <c r="I5" s="4" t="s">
        <v>13</v>
      </c>
      <c r="J5" s="9" t="s">
        <v>13</v>
      </c>
    </row>
    <row r="6" spans="1:10">
      <c r="A6" s="18" t="s">
        <v>62</v>
      </c>
      <c r="B6" s="19"/>
      <c r="C6" s="19"/>
      <c r="D6" s="19"/>
      <c r="E6" s="19"/>
      <c r="F6" s="3">
        <f>SUM(F5)</f>
        <v>50</v>
      </c>
      <c r="G6" s="3">
        <f t="shared" ref="G6:H6" si="1">SUM(G5)</f>
        <v>30</v>
      </c>
      <c r="H6" s="3">
        <f t="shared" si="1"/>
        <v>20</v>
      </c>
      <c r="I6" s="4"/>
      <c r="J6" s="9"/>
    </row>
    <row r="7" spans="1:10" ht="36">
      <c r="A7" s="10">
        <v>2</v>
      </c>
      <c r="B7" s="4" t="s">
        <v>14</v>
      </c>
      <c r="C7" s="5" t="s">
        <v>11</v>
      </c>
      <c r="D7" s="4" t="s">
        <v>15</v>
      </c>
      <c r="E7" s="3">
        <v>2020</v>
      </c>
      <c r="F7" s="3">
        <v>116.3</v>
      </c>
      <c r="G7" s="3">
        <v>32</v>
      </c>
      <c r="H7" s="3">
        <v>84.3</v>
      </c>
      <c r="I7" s="4" t="s">
        <v>16</v>
      </c>
      <c r="J7" s="9" t="s">
        <v>16</v>
      </c>
    </row>
    <row r="8" spans="1:10">
      <c r="A8" s="18" t="s">
        <v>63</v>
      </c>
      <c r="B8" s="19"/>
      <c r="C8" s="19"/>
      <c r="D8" s="19"/>
      <c r="E8" s="19"/>
      <c r="F8" s="3">
        <f t="shared" ref="F8:H8" si="2">SUM(F7)</f>
        <v>116.3</v>
      </c>
      <c r="G8" s="3">
        <f t="shared" si="2"/>
        <v>32</v>
      </c>
      <c r="H8" s="3">
        <f t="shared" si="2"/>
        <v>84.3</v>
      </c>
      <c r="I8" s="4"/>
      <c r="J8" s="9"/>
    </row>
    <row r="9" spans="1:10" ht="36">
      <c r="A9" s="8">
        <v>3</v>
      </c>
      <c r="B9" s="4" t="s">
        <v>17</v>
      </c>
      <c r="C9" s="5" t="s">
        <v>18</v>
      </c>
      <c r="D9" s="4" t="s">
        <v>19</v>
      </c>
      <c r="E9" s="3" t="s">
        <v>20</v>
      </c>
      <c r="F9" s="3">
        <v>265</v>
      </c>
      <c r="G9" s="3">
        <v>34</v>
      </c>
      <c r="H9" s="3">
        <v>231</v>
      </c>
      <c r="I9" s="4" t="s">
        <v>21</v>
      </c>
      <c r="J9" s="9" t="s">
        <v>21</v>
      </c>
    </row>
    <row r="10" spans="1:10">
      <c r="A10" s="18" t="s">
        <v>64</v>
      </c>
      <c r="B10" s="19"/>
      <c r="C10" s="19"/>
      <c r="D10" s="19"/>
      <c r="E10" s="19"/>
      <c r="F10" s="3">
        <f t="shared" ref="F10" si="3">SUM(F9)</f>
        <v>265</v>
      </c>
      <c r="G10" s="3">
        <f t="shared" ref="G10" si="4">SUM(G9)</f>
        <v>34</v>
      </c>
      <c r="H10" s="3">
        <f t="shared" ref="H10" si="5">SUM(H9)</f>
        <v>231</v>
      </c>
      <c r="I10" s="4"/>
      <c r="J10" s="9"/>
    </row>
    <row r="11" spans="1:10" ht="36">
      <c r="A11" s="10">
        <v>4</v>
      </c>
      <c r="B11" s="4" t="s">
        <v>22</v>
      </c>
      <c r="C11" s="5" t="s">
        <v>23</v>
      </c>
      <c r="D11" s="4" t="s">
        <v>24</v>
      </c>
      <c r="E11" s="3" t="s">
        <v>20</v>
      </c>
      <c r="F11" s="3">
        <v>142</v>
      </c>
      <c r="G11" s="3">
        <v>32</v>
      </c>
      <c r="H11" s="3">
        <v>110</v>
      </c>
      <c r="I11" s="4" t="s">
        <v>25</v>
      </c>
      <c r="J11" s="9" t="s">
        <v>25</v>
      </c>
    </row>
    <row r="12" spans="1:10" ht="36">
      <c r="A12" s="8">
        <v>5</v>
      </c>
      <c r="B12" s="4" t="s">
        <v>26</v>
      </c>
      <c r="C12" s="5" t="s">
        <v>23</v>
      </c>
      <c r="D12" s="4" t="s">
        <v>27</v>
      </c>
      <c r="E12" s="3" t="s">
        <v>20</v>
      </c>
      <c r="F12" s="3">
        <v>266</v>
      </c>
      <c r="G12" s="3">
        <v>34</v>
      </c>
      <c r="H12" s="3">
        <v>232</v>
      </c>
      <c r="I12" s="4" t="s">
        <v>25</v>
      </c>
      <c r="J12" s="9" t="s">
        <v>25</v>
      </c>
    </row>
    <row r="13" spans="1:10">
      <c r="A13" s="18" t="s">
        <v>65</v>
      </c>
      <c r="B13" s="19"/>
      <c r="C13" s="19"/>
      <c r="D13" s="19"/>
      <c r="E13" s="19"/>
      <c r="F13" s="3">
        <f>SUM(F11:F12)</f>
        <v>408</v>
      </c>
      <c r="G13" s="3">
        <f t="shared" ref="G13:H13" si="6">SUM(G11:G12)</f>
        <v>66</v>
      </c>
      <c r="H13" s="3">
        <f t="shared" si="6"/>
        <v>342</v>
      </c>
      <c r="I13" s="4"/>
      <c r="J13" s="9"/>
    </row>
    <row r="14" spans="1:10" ht="132">
      <c r="A14" s="10">
        <v>6</v>
      </c>
      <c r="B14" s="4" t="s">
        <v>28</v>
      </c>
      <c r="C14" s="5" t="s">
        <v>11</v>
      </c>
      <c r="D14" s="4" t="s">
        <v>29</v>
      </c>
      <c r="E14" s="3" t="s">
        <v>20</v>
      </c>
      <c r="F14" s="3">
        <v>208.43</v>
      </c>
      <c r="G14" s="3">
        <v>34</v>
      </c>
      <c r="H14" s="3">
        <v>174.43</v>
      </c>
      <c r="I14" s="4" t="s">
        <v>30</v>
      </c>
      <c r="J14" s="9" t="s">
        <v>30</v>
      </c>
    </row>
    <row r="15" spans="1:10" ht="72">
      <c r="A15" s="8">
        <v>7</v>
      </c>
      <c r="B15" s="4" t="s">
        <v>31</v>
      </c>
      <c r="C15" s="5" t="s">
        <v>11</v>
      </c>
      <c r="D15" s="4" t="s">
        <v>32</v>
      </c>
      <c r="E15" s="3">
        <v>2020</v>
      </c>
      <c r="F15" s="3">
        <v>315</v>
      </c>
      <c r="G15" s="3">
        <v>34</v>
      </c>
      <c r="H15" s="3">
        <v>281</v>
      </c>
      <c r="I15" s="4" t="s">
        <v>33</v>
      </c>
      <c r="J15" s="9" t="s">
        <v>33</v>
      </c>
    </row>
    <row r="16" spans="1:10">
      <c r="A16" s="18" t="s">
        <v>66</v>
      </c>
      <c r="B16" s="19"/>
      <c r="C16" s="19"/>
      <c r="D16" s="19"/>
      <c r="E16" s="19"/>
      <c r="F16" s="3">
        <f t="shared" ref="F16:H16" si="7">SUM(F14:F15)</f>
        <v>523.43000000000006</v>
      </c>
      <c r="G16" s="3">
        <f t="shared" si="7"/>
        <v>68</v>
      </c>
      <c r="H16" s="3">
        <f t="shared" si="7"/>
        <v>455.43</v>
      </c>
      <c r="I16" s="4"/>
      <c r="J16" s="9"/>
    </row>
    <row r="17" spans="1:10" ht="36">
      <c r="A17" s="10">
        <v>8</v>
      </c>
      <c r="B17" s="4" t="s">
        <v>34</v>
      </c>
      <c r="C17" s="5" t="s">
        <v>11</v>
      </c>
      <c r="D17" s="4" t="s">
        <v>35</v>
      </c>
      <c r="E17" s="3">
        <v>2020</v>
      </c>
      <c r="F17" s="3">
        <v>54</v>
      </c>
      <c r="G17" s="3">
        <v>30</v>
      </c>
      <c r="H17" s="3">
        <v>24</v>
      </c>
      <c r="I17" s="4" t="s">
        <v>36</v>
      </c>
      <c r="J17" s="11" t="s">
        <v>36</v>
      </c>
    </row>
    <row r="18" spans="1:10" ht="36">
      <c r="A18" s="8">
        <v>9</v>
      </c>
      <c r="B18" s="4" t="s">
        <v>37</v>
      </c>
      <c r="C18" s="5" t="s">
        <v>23</v>
      </c>
      <c r="D18" s="4" t="s">
        <v>38</v>
      </c>
      <c r="E18" s="3">
        <v>2020</v>
      </c>
      <c r="F18" s="3">
        <v>68.760000000000005</v>
      </c>
      <c r="G18" s="3">
        <v>30</v>
      </c>
      <c r="H18" s="3">
        <v>38.76</v>
      </c>
      <c r="I18" s="4" t="s">
        <v>39</v>
      </c>
      <c r="J18" s="11" t="s">
        <v>39</v>
      </c>
    </row>
    <row r="19" spans="1:10">
      <c r="A19" s="18" t="s">
        <v>71</v>
      </c>
      <c r="B19" s="19"/>
      <c r="C19" s="19"/>
      <c r="D19" s="19"/>
      <c r="E19" s="19"/>
      <c r="F19" s="3">
        <f t="shared" ref="F19" si="8">SUM(F17:F18)</f>
        <v>122.76</v>
      </c>
      <c r="G19" s="3">
        <f t="shared" ref="G19" si="9">SUM(G17:G18)</f>
        <v>60</v>
      </c>
      <c r="H19" s="3">
        <f t="shared" ref="H19" si="10">SUM(H17:H18)</f>
        <v>62.76</v>
      </c>
      <c r="I19" s="4"/>
      <c r="J19" s="11"/>
    </row>
    <row r="20" spans="1:10" ht="48">
      <c r="A20" s="10">
        <v>10</v>
      </c>
      <c r="B20" s="4" t="s">
        <v>40</v>
      </c>
      <c r="C20" s="5" t="s">
        <v>11</v>
      </c>
      <c r="D20" s="4" t="s">
        <v>41</v>
      </c>
      <c r="E20" s="3">
        <v>2020</v>
      </c>
      <c r="F20" s="3">
        <v>64</v>
      </c>
      <c r="G20" s="3">
        <v>30</v>
      </c>
      <c r="H20" s="3">
        <v>34</v>
      </c>
      <c r="I20" s="4" t="s">
        <v>42</v>
      </c>
      <c r="J20" s="9" t="s">
        <v>42</v>
      </c>
    </row>
    <row r="21" spans="1:10" ht="36">
      <c r="A21" s="8">
        <v>11</v>
      </c>
      <c r="B21" s="4" t="s">
        <v>43</v>
      </c>
      <c r="C21" s="5" t="s">
        <v>11</v>
      </c>
      <c r="D21" s="4" t="s">
        <v>44</v>
      </c>
      <c r="E21" s="3">
        <v>2020</v>
      </c>
      <c r="F21" s="3">
        <v>68.2</v>
      </c>
      <c r="G21" s="3">
        <v>30</v>
      </c>
      <c r="H21" s="3">
        <v>38.200000000000003</v>
      </c>
      <c r="I21" s="4" t="s">
        <v>42</v>
      </c>
      <c r="J21" s="9" t="s">
        <v>42</v>
      </c>
    </row>
    <row r="22" spans="1:10">
      <c r="A22" s="18" t="s">
        <v>72</v>
      </c>
      <c r="B22" s="19"/>
      <c r="C22" s="19"/>
      <c r="D22" s="19"/>
      <c r="E22" s="19"/>
      <c r="F22" s="3">
        <f t="shared" ref="F22" si="11">SUM(F20:F21)</f>
        <v>132.19999999999999</v>
      </c>
      <c r="G22" s="3">
        <f t="shared" ref="G22" si="12">SUM(G20:G21)</f>
        <v>60</v>
      </c>
      <c r="H22" s="3">
        <f t="shared" ref="H22" si="13">SUM(H20:H21)</f>
        <v>72.2</v>
      </c>
      <c r="I22" s="4"/>
      <c r="J22" s="9"/>
    </row>
    <row r="23" spans="1:10" ht="36">
      <c r="A23" s="10">
        <v>12</v>
      </c>
      <c r="B23" s="4" t="s">
        <v>45</v>
      </c>
      <c r="C23" s="5" t="s">
        <v>11</v>
      </c>
      <c r="D23" s="4" t="s">
        <v>46</v>
      </c>
      <c r="E23" s="3">
        <v>2020</v>
      </c>
      <c r="F23" s="3">
        <v>50</v>
      </c>
      <c r="G23" s="3">
        <v>30</v>
      </c>
      <c r="H23" s="3">
        <v>20</v>
      </c>
      <c r="I23" s="4" t="s">
        <v>47</v>
      </c>
      <c r="J23" s="11" t="s">
        <v>47</v>
      </c>
    </row>
    <row r="24" spans="1:10" ht="36">
      <c r="A24" s="8">
        <v>13</v>
      </c>
      <c r="B24" s="4" t="s">
        <v>48</v>
      </c>
      <c r="C24" s="5" t="s">
        <v>11</v>
      </c>
      <c r="D24" s="4" t="s">
        <v>49</v>
      </c>
      <c r="E24" s="3">
        <v>2020</v>
      </c>
      <c r="F24" s="3">
        <v>53</v>
      </c>
      <c r="G24" s="3">
        <v>30</v>
      </c>
      <c r="H24" s="3">
        <v>23</v>
      </c>
      <c r="I24" s="4" t="s">
        <v>50</v>
      </c>
      <c r="J24" s="11" t="s">
        <v>50</v>
      </c>
    </row>
    <row r="25" spans="1:10">
      <c r="A25" s="18" t="s">
        <v>73</v>
      </c>
      <c r="B25" s="19"/>
      <c r="C25" s="19"/>
      <c r="D25" s="19"/>
      <c r="E25" s="19"/>
      <c r="F25" s="3">
        <f t="shared" ref="F25" si="14">SUM(F23:F24)</f>
        <v>103</v>
      </c>
      <c r="G25" s="3">
        <f t="shared" ref="G25" si="15">SUM(G23:G24)</f>
        <v>60</v>
      </c>
      <c r="H25" s="3">
        <f t="shared" ref="H25" si="16">SUM(H23:H24)</f>
        <v>43</v>
      </c>
      <c r="I25" s="4"/>
      <c r="J25" s="11"/>
    </row>
    <row r="26" spans="1:10" ht="48">
      <c r="A26" s="10">
        <v>14</v>
      </c>
      <c r="B26" s="4" t="s">
        <v>51</v>
      </c>
      <c r="C26" s="5" t="s">
        <v>18</v>
      </c>
      <c r="D26" s="4" t="s">
        <v>52</v>
      </c>
      <c r="E26" s="3">
        <v>2020</v>
      </c>
      <c r="F26" s="3">
        <v>66</v>
      </c>
      <c r="G26" s="3">
        <v>30</v>
      </c>
      <c r="H26" s="3">
        <v>36</v>
      </c>
      <c r="I26" s="4" t="s">
        <v>53</v>
      </c>
      <c r="J26" s="11" t="s">
        <v>53</v>
      </c>
    </row>
    <row r="27" spans="1:10">
      <c r="A27" s="18" t="s">
        <v>67</v>
      </c>
      <c r="B27" s="19"/>
      <c r="C27" s="19"/>
      <c r="D27" s="19"/>
      <c r="E27" s="19"/>
      <c r="F27" s="3">
        <f>SUM(F26)</f>
        <v>66</v>
      </c>
      <c r="G27" s="3">
        <f t="shared" ref="G27:H27" si="17">SUM(G26)</f>
        <v>30</v>
      </c>
      <c r="H27" s="3">
        <f t="shared" si="17"/>
        <v>36</v>
      </c>
      <c r="I27" s="4"/>
      <c r="J27" s="11"/>
    </row>
    <row r="28" spans="1:10" ht="36">
      <c r="A28" s="8">
        <v>15</v>
      </c>
      <c r="B28" s="4" t="s">
        <v>54</v>
      </c>
      <c r="C28" s="5" t="s">
        <v>11</v>
      </c>
      <c r="D28" s="4" t="s">
        <v>55</v>
      </c>
      <c r="E28" s="3">
        <v>2020</v>
      </c>
      <c r="F28" s="3">
        <v>51</v>
      </c>
      <c r="G28" s="3">
        <v>30</v>
      </c>
      <c r="H28" s="3">
        <v>21</v>
      </c>
      <c r="I28" s="4" t="s">
        <v>56</v>
      </c>
      <c r="J28" s="9" t="s">
        <v>56</v>
      </c>
    </row>
    <row r="29" spans="1:10">
      <c r="A29" s="18" t="s">
        <v>68</v>
      </c>
      <c r="B29" s="19"/>
      <c r="C29" s="19"/>
      <c r="D29" s="19"/>
      <c r="E29" s="19"/>
      <c r="F29" s="3">
        <f>SUM(F28)</f>
        <v>51</v>
      </c>
      <c r="G29" s="3">
        <f t="shared" ref="G29" si="18">SUM(G28)</f>
        <v>30</v>
      </c>
      <c r="H29" s="3">
        <f t="shared" ref="H29" si="19">SUM(H28)</f>
        <v>21</v>
      </c>
      <c r="I29" s="4"/>
      <c r="J29" s="9"/>
    </row>
    <row r="30" spans="1:10" ht="36">
      <c r="A30" s="10">
        <v>16</v>
      </c>
      <c r="B30" s="4" t="s">
        <v>57</v>
      </c>
      <c r="C30" s="5" t="s">
        <v>11</v>
      </c>
      <c r="D30" s="4" t="s">
        <v>58</v>
      </c>
      <c r="E30" s="3">
        <v>2020</v>
      </c>
      <c r="F30" s="3">
        <v>75</v>
      </c>
      <c r="G30" s="3">
        <v>30</v>
      </c>
      <c r="H30" s="3">
        <v>45</v>
      </c>
      <c r="I30" s="4" t="s">
        <v>59</v>
      </c>
      <c r="J30" s="9" t="s">
        <v>59</v>
      </c>
    </row>
    <row r="31" spans="1:10" ht="14.25" thickBot="1">
      <c r="A31" s="25" t="s">
        <v>69</v>
      </c>
      <c r="B31" s="26"/>
      <c r="C31" s="26"/>
      <c r="D31" s="26"/>
      <c r="E31" s="26"/>
      <c r="F31" s="12">
        <f>SUM(F30)</f>
        <v>75</v>
      </c>
      <c r="G31" s="12">
        <f t="shared" ref="G31" si="20">SUM(G30)</f>
        <v>30</v>
      </c>
      <c r="H31" s="12">
        <f t="shared" ref="H31" si="21">SUM(H30)</f>
        <v>45</v>
      </c>
      <c r="I31" s="13"/>
      <c r="J31" s="14"/>
    </row>
  </sheetData>
  <mergeCells count="21">
    <mergeCell ref="A27:E27"/>
    <mergeCell ref="A29:E29"/>
    <mergeCell ref="A31:E31"/>
    <mergeCell ref="A13:E13"/>
    <mergeCell ref="A16:E16"/>
    <mergeCell ref="A19:E19"/>
    <mergeCell ref="A22:E22"/>
    <mergeCell ref="A25:E25"/>
    <mergeCell ref="A1:J1"/>
    <mergeCell ref="E2:E3"/>
    <mergeCell ref="A6:E6"/>
    <mergeCell ref="A8:E8"/>
    <mergeCell ref="A10:E10"/>
    <mergeCell ref="I2:I3"/>
    <mergeCell ref="J2:J3"/>
    <mergeCell ref="A2:A3"/>
    <mergeCell ref="B2:B3"/>
    <mergeCell ref="C2:C3"/>
    <mergeCell ref="D2:D3"/>
    <mergeCell ref="F2:F3"/>
    <mergeCell ref="G2:H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null</cp:lastModifiedBy>
  <dcterms:created xsi:type="dcterms:W3CDTF">2006-09-16T00:00:00Z</dcterms:created>
  <dcterms:modified xsi:type="dcterms:W3CDTF">2020-01-13T03:36:05Z</dcterms:modified>
</cp:coreProperties>
</file>