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48" yWindow="64480" windowWidth="22812" windowHeight="10788" activeTab="4"/>
  </bookViews>
  <sheets>
    <sheet name="附件1" sheetId="1" r:id="rId1"/>
    <sheet name="附件2-1" sheetId="2" r:id="rId2"/>
    <sheet name="附件2-2" sheetId="3" r:id="rId3"/>
    <sheet name="附件2-3" sheetId="4" r:id="rId4"/>
    <sheet name="附件3" sheetId="5" r:id="rId5"/>
  </sheets>
  <definedNames/>
  <calcPr fullCalcOnLoad="1"/>
  <oleSize ref="A1:O11"/>
</workbook>
</file>

<file path=xl/sharedStrings.xml><?xml version="1.0" encoding="utf-8"?>
<sst xmlns="http://schemas.openxmlformats.org/spreadsheetml/2006/main" count="178" uniqueCount="132">
  <si>
    <t>附件1</t>
  </si>
  <si>
    <t>2021年省级第一批水利专项资金安排及任务清单表</t>
  </si>
  <si>
    <t>序号</t>
  </si>
  <si>
    <t>县（市、区）</t>
  </si>
  <si>
    <t>合计
（万元）</t>
  </si>
  <si>
    <t>水旱灾害防御专项</t>
  </si>
  <si>
    <t>水生态文明建设专项</t>
  </si>
  <si>
    <t>约束性指标3:山洪灾害防治非工程措施建设（个）</t>
  </si>
  <si>
    <t>约束性指标4：河道专管员数量（人）</t>
  </si>
  <si>
    <t>约束性指标6：水土流失治理面积（平方公里）</t>
  </si>
  <si>
    <t>约束性指标7：水土保持科教园建设（个）</t>
  </si>
  <si>
    <t>支出功能科目</t>
  </si>
  <si>
    <t>2130314-防汛</t>
  </si>
  <si>
    <t>2130305-水利工程建设</t>
  </si>
  <si>
    <t>2130310-水土保持</t>
  </si>
  <si>
    <r>
      <rPr>
        <sz val="10.5"/>
        <rFont val="宋体"/>
        <family val="0"/>
      </rPr>
      <t>宁化县</t>
    </r>
  </si>
  <si>
    <r>
      <rPr>
        <sz val="10.5"/>
        <rFont val="宋体"/>
        <family val="0"/>
      </rPr>
      <t>将乐县</t>
    </r>
  </si>
  <si>
    <r>
      <rPr>
        <sz val="10.5"/>
        <rFont val="宋体"/>
        <family val="0"/>
      </rPr>
      <t>泰宁县</t>
    </r>
  </si>
  <si>
    <r>
      <rPr>
        <sz val="10.5"/>
        <rFont val="宋体"/>
        <family val="0"/>
      </rPr>
      <t>建宁县</t>
    </r>
  </si>
  <si>
    <r>
      <t>沙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县</t>
    </r>
  </si>
  <si>
    <r>
      <rPr>
        <sz val="10.5"/>
        <rFont val="宋体"/>
        <family val="0"/>
      </rPr>
      <t>大田县</t>
    </r>
  </si>
  <si>
    <r>
      <rPr>
        <sz val="10.5"/>
        <rFont val="宋体"/>
        <family val="0"/>
      </rPr>
      <t>尤溪县</t>
    </r>
  </si>
  <si>
    <t>2021年省级第一批水利专项资金安排表
（山洪灾害防治非工程措施建设）</t>
  </si>
  <si>
    <t>单位：万元</t>
  </si>
  <si>
    <t>合计</t>
  </si>
  <si>
    <t>主要建设内容</t>
  </si>
  <si>
    <r>
      <rPr>
        <sz val="14"/>
        <rFont val="宋体"/>
        <family val="0"/>
      </rPr>
      <t>梅列区</t>
    </r>
  </si>
  <si>
    <t>完成1个山洪灾害防治县非工程措施建设。</t>
  </si>
  <si>
    <r>
      <rPr>
        <sz val="14"/>
        <rFont val="宋体"/>
        <family val="0"/>
      </rPr>
      <t>三元区</t>
    </r>
  </si>
  <si>
    <r>
      <rPr>
        <sz val="14"/>
        <rFont val="宋体"/>
        <family val="0"/>
      </rPr>
      <t>永安市</t>
    </r>
  </si>
  <si>
    <r>
      <rPr>
        <sz val="14"/>
        <rFont val="宋体"/>
        <family val="0"/>
      </rPr>
      <t>明溪县</t>
    </r>
  </si>
  <si>
    <r>
      <rPr>
        <sz val="14"/>
        <rFont val="宋体"/>
        <family val="0"/>
      </rPr>
      <t>清流县</t>
    </r>
  </si>
  <si>
    <r>
      <rPr>
        <sz val="14"/>
        <rFont val="宋体"/>
        <family val="0"/>
      </rPr>
      <t>宁化县</t>
    </r>
  </si>
  <si>
    <r>
      <rPr>
        <sz val="14"/>
        <rFont val="宋体"/>
        <family val="0"/>
      </rPr>
      <t>将乐县</t>
    </r>
  </si>
  <si>
    <r>
      <rPr>
        <sz val="14"/>
        <rFont val="宋体"/>
        <family val="0"/>
      </rPr>
      <t>泰宁县</t>
    </r>
  </si>
  <si>
    <r>
      <rPr>
        <sz val="14"/>
        <rFont val="宋体"/>
        <family val="0"/>
      </rPr>
      <t>建宁县</t>
    </r>
  </si>
  <si>
    <r>
      <t>沙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县</t>
    </r>
  </si>
  <si>
    <r>
      <rPr>
        <sz val="14"/>
        <rFont val="宋体"/>
        <family val="0"/>
      </rPr>
      <t>大田县</t>
    </r>
  </si>
  <si>
    <r>
      <rPr>
        <sz val="14"/>
        <rFont val="宋体"/>
        <family val="0"/>
      </rPr>
      <t>尤溪县</t>
    </r>
  </si>
  <si>
    <t>2021年省级第一批水利专项资金安排表
（河道专管员）</t>
  </si>
  <si>
    <t>河道专管员数量（人）</t>
  </si>
  <si>
    <t>市本级</t>
  </si>
  <si>
    <t>2021年省级第一批水利专项资金安排表
（水土保持专项）</t>
  </si>
  <si>
    <t>资金安排</t>
  </si>
  <si>
    <t>治理面积
（km2）</t>
  </si>
  <si>
    <t>总投资</t>
  </si>
  <si>
    <t>省级补助资金</t>
  </si>
  <si>
    <t>地方配套</t>
  </si>
  <si>
    <t>一、水土保持科教园建设</t>
  </si>
  <si>
    <t>二、水土保持生态村</t>
  </si>
  <si>
    <t>梅列区洋溪镇上街村</t>
  </si>
  <si>
    <t>明溪县夏坊乡龙坑村</t>
  </si>
  <si>
    <t>清流县李家乡鲜水村</t>
  </si>
  <si>
    <t>永安市贡川镇龙大村</t>
  </si>
  <si>
    <t>大田县湖美乡高才村</t>
  </si>
  <si>
    <t>尤溪县中仙乡吉安村</t>
  </si>
  <si>
    <t>沙县南阳乡竹山村</t>
  </si>
  <si>
    <t>附件3</t>
  </si>
  <si>
    <t>项目名称</t>
  </si>
  <si>
    <t>省级第一批水利专项资金</t>
  </si>
  <si>
    <t>主管部门（单位）名称</t>
  </si>
  <si>
    <t>三明市水利局</t>
  </si>
  <si>
    <t>资金情况（万元）</t>
  </si>
  <si>
    <t>资金总额</t>
  </si>
  <si>
    <t>其中：财政拨款</t>
  </si>
  <si>
    <t>其他资金</t>
  </si>
  <si>
    <t>总体目标</t>
  </si>
  <si>
    <t>完成河道专管员省级奖补；开展山洪灾害防治县非工程措施建设、水土保持生态村及水土保持科教园建设。</t>
  </si>
  <si>
    <r>
      <rPr>
        <sz val="11"/>
        <rFont val="宋体"/>
        <family val="0"/>
      </rPr>
      <t>绩效指标</t>
    </r>
  </si>
  <si>
    <r>
      <rPr>
        <sz val="12"/>
        <rFont val="宋体"/>
        <family val="0"/>
      </rPr>
      <t>一级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指标</t>
    </r>
  </si>
  <si>
    <r>
      <rPr>
        <sz val="12"/>
        <rFont val="宋体"/>
        <family val="0"/>
      </rPr>
      <t>二级指标</t>
    </r>
  </si>
  <si>
    <r>
      <rPr>
        <sz val="12"/>
        <rFont val="宋体"/>
        <family val="0"/>
      </rPr>
      <t>三级指标</t>
    </r>
  </si>
  <si>
    <r>
      <rPr>
        <sz val="12"/>
        <rFont val="宋体"/>
        <family val="0"/>
      </rPr>
      <t>指标解释</t>
    </r>
  </si>
  <si>
    <r>
      <rPr>
        <sz val="12"/>
        <rFont val="宋体"/>
        <family val="0"/>
      </rPr>
      <t>指标方向</t>
    </r>
  </si>
  <si>
    <t>三明市
总目标值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</si>
  <si>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</si>
  <si>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</si>
  <si>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</si>
  <si>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</si>
  <si>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</si>
  <si>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</si>
  <si>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</si>
  <si>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</si>
  <si>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</si>
  <si>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</si>
  <si>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</si>
  <si>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永安市</t>
  </si>
  <si>
    <t>产出指标</t>
  </si>
  <si>
    <t>数量指标</t>
  </si>
  <si>
    <r>
      <rPr>
        <sz val="10"/>
        <rFont val="宋体"/>
        <family val="0"/>
      </rPr>
      <t>河道专管员数量（名）</t>
    </r>
  </si>
  <si>
    <r>
      <rPr>
        <sz val="10"/>
        <rFont val="宋体"/>
        <family val="0"/>
      </rPr>
      <t>反映河道专管员队伍建设情况</t>
    </r>
  </si>
  <si>
    <t>≥</t>
  </si>
  <si>
    <r>
      <rPr>
        <sz val="10"/>
        <rFont val="宋体"/>
        <family val="0"/>
      </rPr>
      <t>实施山洪灾害防治的县数（个）</t>
    </r>
  </si>
  <si>
    <r>
      <rPr>
        <sz val="10"/>
        <rFont val="宋体"/>
        <family val="0"/>
      </rPr>
      <t>反映实施山洪灾害防治范围情况</t>
    </r>
  </si>
  <si>
    <r>
      <rPr>
        <sz val="10"/>
        <rFont val="宋体"/>
        <family val="0"/>
      </rPr>
      <t>科教园建设与运行数量（个）</t>
    </r>
  </si>
  <si>
    <r>
      <rPr>
        <sz val="10"/>
        <rFont val="宋体"/>
        <family val="0"/>
      </rPr>
      <t>反映科教园建设与运行情况</t>
    </r>
  </si>
  <si>
    <r>
      <rPr>
        <sz val="12"/>
        <rFont val="宋体"/>
        <family val="0"/>
      </rPr>
      <t>质量指标</t>
    </r>
  </si>
  <si>
    <r>
      <rPr>
        <sz val="10"/>
        <rFont val="宋体"/>
        <family val="0"/>
      </rPr>
      <t>山洪灾害防治项目完工项目初步验收率（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</si>
  <si>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反映截至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月底，山洪灾害防治完工项目初步验收情况</t>
    </r>
  </si>
  <si>
    <t>=</t>
  </si>
  <si>
    <t>时效指标</t>
  </si>
  <si>
    <r>
      <rPr>
        <sz val="10"/>
        <rFont val="宋体"/>
        <family val="0"/>
      </rPr>
      <t>山洪灾害防治项目投资完成比例（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</si>
  <si>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反映截至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月，山洪灾害防治项目投资完成情况</t>
    </r>
  </si>
  <si>
    <r>
      <rPr>
        <sz val="10"/>
        <rFont val="宋体"/>
        <family val="0"/>
      </rPr>
      <t>截至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月底，资金下达率（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</si>
  <si>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反映统计省级补助资金下达时效情况</t>
    </r>
  </si>
  <si>
    <t>效益指标</t>
  </si>
  <si>
    <t>社会效益
指标</t>
  </si>
  <si>
    <r>
      <rPr>
        <sz val="10"/>
        <rFont val="宋体"/>
        <family val="0"/>
      </rPr>
      <t>山洪灾害防治保护人口数量</t>
    </r>
    <r>
      <rPr>
        <sz val="10"/>
        <rFont val="Times New Roman"/>
        <family val="1"/>
      </rPr>
      <t xml:space="preserve">
(</t>
    </r>
    <r>
      <rPr>
        <sz val="10"/>
        <rFont val="宋体"/>
        <family val="0"/>
      </rPr>
      <t>万人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</si>
  <si>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反映山洪灾害防治保护人口情况</t>
    </r>
  </si>
  <si>
    <t>生态效益
指标</t>
  </si>
  <si>
    <r>
      <rPr>
        <sz val="10"/>
        <rFont val="宋体"/>
        <family val="0"/>
      </rPr>
      <t>完成水土流失综合治理面积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（万亩）</t>
    </r>
  </si>
  <si>
    <r>
      <rPr>
        <sz val="10"/>
        <rFont val="宋体"/>
        <family val="0"/>
      </rPr>
      <t>反映完成水土流失综合治理面积情况</t>
    </r>
  </si>
  <si>
    <r>
      <rPr>
        <sz val="12"/>
        <rFont val="宋体"/>
        <family val="0"/>
      </rPr>
      <t>满意度指标</t>
    </r>
  </si>
  <si>
    <r>
      <rPr>
        <sz val="12"/>
        <rFont val="宋体"/>
        <family val="0"/>
      </rPr>
      <t>服务对象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满意度指标</t>
    </r>
  </si>
  <si>
    <r>
      <rPr>
        <sz val="10"/>
        <rFont val="宋体"/>
        <family val="0"/>
      </rPr>
      <t>项目受益群众满意度（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</si>
  <si>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反映受益群众满意度调查情况</t>
    </r>
  </si>
  <si>
    <t>单位：万元</t>
  </si>
  <si>
    <r>
      <rPr>
        <sz val="10.5"/>
        <rFont val="宋体"/>
        <family val="0"/>
      </rPr>
      <t>合计</t>
    </r>
  </si>
  <si>
    <r>
      <rPr>
        <sz val="10.5"/>
        <rFont val="宋体"/>
        <family val="0"/>
      </rPr>
      <t>梅列区</t>
    </r>
  </si>
  <si>
    <r>
      <rPr>
        <sz val="10.5"/>
        <rFont val="宋体"/>
        <family val="0"/>
      </rPr>
      <t>三元区</t>
    </r>
  </si>
  <si>
    <r>
      <rPr>
        <sz val="10.5"/>
        <rFont val="宋体"/>
        <family val="0"/>
      </rPr>
      <t>永安市</t>
    </r>
  </si>
  <si>
    <r>
      <rPr>
        <sz val="10.5"/>
        <rFont val="宋体"/>
        <family val="0"/>
      </rPr>
      <t>明溪县</t>
    </r>
  </si>
  <si>
    <r>
      <rPr>
        <sz val="10.5"/>
        <rFont val="宋体"/>
        <family val="0"/>
      </rPr>
      <t>清流县</t>
    </r>
  </si>
  <si>
    <t xml:space="preserve">金额
</t>
  </si>
  <si>
    <t>三明市水利局</t>
  </si>
  <si>
    <r>
      <t>完成</t>
    </r>
    <r>
      <rPr>
        <sz val="14"/>
        <rFont val="Times New Roman"/>
        <family val="1"/>
      </rPr>
      <t>12</t>
    </r>
    <r>
      <rPr>
        <sz val="14"/>
        <rFont val="宋体"/>
        <family val="0"/>
      </rPr>
      <t>个山洪灾害防治县非工程措施建设。</t>
    </r>
  </si>
  <si>
    <t>三明市水利局</t>
  </si>
  <si>
    <t>合 计</t>
  </si>
  <si>
    <t>2021年省级第一批水利专项资金绩效目标表</t>
  </si>
  <si>
    <t>附件2-1</t>
  </si>
  <si>
    <t>附件2-2</t>
  </si>
  <si>
    <t>附件3-3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</si>
</sst>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</numFmts>
  <fonts count="7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8"/>
      <name val="方正小标宋_GB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name val="方正小标宋简体"/>
      <family val="0"/>
    </font>
    <font>
      <sz val="16"/>
      <name val="方正小标宋简体"/>
      <family val="0"/>
    </font>
    <font>
      <sz val="14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宋体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黑体"/>
      <family val="3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000000"/>
      <name val="宋体"/>
      <family val="0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0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9" xfId="4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44" applyFont="1" applyFill="1" applyBorder="1" applyAlignment="1">
      <alignment horizontal="center" vertical="center" wrapText="1"/>
      <protection/>
    </xf>
    <xf numFmtId="0" fontId="7" fillId="0" borderId="9" xfId="44" applyFont="1" applyFill="1" applyBorder="1" applyAlignment="1">
      <alignment horizontal="center" vertical="center" wrapText="1"/>
      <protection/>
    </xf>
    <xf numFmtId="0" fontId="6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6" fillId="0" borderId="9" xfId="4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6" fontId="67" fillId="0" borderId="9" xfId="44" applyNumberFormat="1" applyFont="1" applyFill="1" applyBorder="1" applyAlignment="1">
      <alignment horizontal="center" vertical="center" wrapText="1"/>
      <protection/>
    </xf>
    <xf numFmtId="9" fontId="6" fillId="0" borderId="9" xfId="0" applyNumberFormat="1" applyFont="1" applyFill="1" applyBorder="1" applyAlignment="1">
      <alignment horizontal="center" vertical="center" wrapText="1"/>
    </xf>
    <xf numFmtId="176" fontId="6" fillId="0" borderId="9" xfId="44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9" fontId="6" fillId="0" borderId="9" xfId="45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9" xfId="44" applyFont="1" applyFill="1" applyBorder="1" applyAlignment="1">
      <alignment horizontal="center" vertical="center" wrapText="1"/>
      <protection/>
    </xf>
    <xf numFmtId="0" fontId="0" fillId="0" borderId="9" xfId="44" applyFont="1" applyFill="1" applyBorder="1" applyAlignment="1">
      <alignment vertical="center" wrapText="1"/>
      <protection/>
    </xf>
    <xf numFmtId="0" fontId="0" fillId="0" borderId="12" xfId="44" applyFont="1" applyFill="1" applyBorder="1" applyAlignment="1">
      <alignment horizontal="center" vertical="center" wrapText="1"/>
      <protection/>
    </xf>
    <xf numFmtId="0" fontId="0" fillId="0" borderId="14" xfId="44" applyFont="1" applyFill="1" applyBorder="1" applyAlignment="1">
      <alignment horizontal="center"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0" fillId="0" borderId="13" xfId="44" applyFont="1" applyFill="1" applyBorder="1" applyAlignment="1">
      <alignment horizontal="center" vertical="center" wrapText="1"/>
      <protection/>
    </xf>
    <xf numFmtId="0" fontId="0" fillId="0" borderId="9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4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4" xfId="41"/>
    <cellStyle name="常规 15" xfId="42"/>
    <cellStyle name="常规 16" xfId="43"/>
    <cellStyle name="常规 2" xfId="44"/>
    <cellStyle name="常规 2 3" xfId="45"/>
    <cellStyle name="常规 2 7" xfId="46"/>
    <cellStyle name="常规 3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4">
      <selection activeCell="D5" sqref="D5"/>
    </sheetView>
  </sheetViews>
  <sheetFormatPr defaultColWidth="9.00390625" defaultRowHeight="14.25"/>
  <cols>
    <col min="1" max="1" width="6.50390625" style="31" customWidth="1"/>
    <col min="2" max="2" width="8.75390625" style="31" customWidth="1"/>
    <col min="3" max="3" width="8.875" style="31" customWidth="1"/>
    <col min="4" max="4" width="16.25390625" style="31" customWidth="1"/>
    <col min="5" max="5" width="8.50390625" style="31" customWidth="1"/>
    <col min="6" max="6" width="13.875" style="31" customWidth="1"/>
    <col min="7" max="7" width="9.00390625" style="31" customWidth="1"/>
    <col min="8" max="8" width="14.125" style="31" customWidth="1"/>
    <col min="9" max="9" width="8.75390625" style="31" customWidth="1"/>
    <col min="10" max="10" width="14.375" style="31" customWidth="1"/>
    <col min="11" max="11" width="8.375" style="31" customWidth="1"/>
    <col min="12" max="16384" width="9.00390625" style="31" customWidth="1"/>
  </cols>
  <sheetData>
    <row r="1" spans="1:2" ht="15.75" customHeight="1">
      <c r="A1" s="84" t="s">
        <v>0</v>
      </c>
      <c r="B1" s="32"/>
    </row>
    <row r="2" spans="1:11" ht="24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4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41" t="s">
        <v>116</v>
      </c>
    </row>
    <row r="4" spans="1:11" ht="18" customHeight="1">
      <c r="A4" s="58" t="s">
        <v>2</v>
      </c>
      <c r="B4" s="58" t="s">
        <v>3</v>
      </c>
      <c r="C4" s="58" t="s">
        <v>4</v>
      </c>
      <c r="D4" s="52" t="s">
        <v>5</v>
      </c>
      <c r="E4" s="53"/>
      <c r="F4" s="52" t="s">
        <v>6</v>
      </c>
      <c r="G4" s="54"/>
      <c r="H4" s="54"/>
      <c r="I4" s="54"/>
      <c r="J4" s="54"/>
      <c r="K4" s="53"/>
    </row>
    <row r="5" spans="1:11" ht="57" customHeight="1">
      <c r="A5" s="59"/>
      <c r="B5" s="59"/>
      <c r="C5" s="59"/>
      <c r="D5" s="42" t="s">
        <v>7</v>
      </c>
      <c r="E5" s="42" t="s">
        <v>123</v>
      </c>
      <c r="F5" s="42" t="s">
        <v>8</v>
      </c>
      <c r="G5" s="42" t="s">
        <v>123</v>
      </c>
      <c r="H5" s="42" t="s">
        <v>9</v>
      </c>
      <c r="I5" s="42" t="s">
        <v>123</v>
      </c>
      <c r="J5" s="42" t="s">
        <v>10</v>
      </c>
      <c r="K5" s="42" t="s">
        <v>123</v>
      </c>
    </row>
    <row r="6" spans="1:11" ht="18.75" customHeight="1">
      <c r="A6" s="55" t="s">
        <v>11</v>
      </c>
      <c r="B6" s="56"/>
      <c r="C6" s="57"/>
      <c r="D6" s="52" t="s">
        <v>12</v>
      </c>
      <c r="E6" s="53"/>
      <c r="F6" s="52" t="s">
        <v>13</v>
      </c>
      <c r="G6" s="53"/>
      <c r="H6" s="52" t="s">
        <v>14</v>
      </c>
      <c r="I6" s="54"/>
      <c r="J6" s="54"/>
      <c r="K6" s="53"/>
    </row>
    <row r="7" spans="1:11" ht="18.75" customHeight="1">
      <c r="A7" s="34"/>
      <c r="B7" s="35" t="s">
        <v>117</v>
      </c>
      <c r="C7" s="35">
        <f>E7+G7+I7+K7</f>
        <v>2121</v>
      </c>
      <c r="D7" s="35">
        <v>12</v>
      </c>
      <c r="E7" s="35">
        <v>129</v>
      </c>
      <c r="F7" s="38">
        <v>1521</v>
      </c>
      <c r="G7" s="35">
        <v>1542</v>
      </c>
      <c r="H7" s="38">
        <v>5.831</v>
      </c>
      <c r="I7" s="35">
        <v>350</v>
      </c>
      <c r="J7" s="35">
        <v>2</v>
      </c>
      <c r="K7" s="35">
        <v>100</v>
      </c>
    </row>
    <row r="8" spans="1:11" ht="18.75" customHeight="1">
      <c r="A8" s="34">
        <v>1</v>
      </c>
      <c r="B8" s="43" t="s">
        <v>124</v>
      </c>
      <c r="C8" s="35">
        <f>E8+G8+I8+K8</f>
        <v>450</v>
      </c>
      <c r="D8" s="36"/>
      <c r="E8" s="36"/>
      <c r="F8" s="35"/>
      <c r="G8" s="35">
        <v>450</v>
      </c>
      <c r="H8" s="37"/>
      <c r="I8" s="37"/>
      <c r="J8" s="37"/>
      <c r="K8" s="37"/>
    </row>
    <row r="9" spans="1:11" ht="18.75" customHeight="1">
      <c r="A9" s="34">
        <v>2</v>
      </c>
      <c r="B9" s="35" t="s">
        <v>118</v>
      </c>
      <c r="C9" s="35">
        <f>E9+G9+I9+K9</f>
        <v>73</v>
      </c>
      <c r="D9" s="38">
        <v>1</v>
      </c>
      <c r="E9" s="38">
        <v>11</v>
      </c>
      <c r="F9" s="35">
        <v>21</v>
      </c>
      <c r="G9" s="35">
        <v>12</v>
      </c>
      <c r="H9" s="35">
        <v>0.833</v>
      </c>
      <c r="I9" s="35">
        <v>50</v>
      </c>
      <c r="J9" s="35"/>
      <c r="K9" s="35"/>
    </row>
    <row r="10" spans="1:11" ht="18.75" customHeight="1">
      <c r="A10" s="34">
        <v>3</v>
      </c>
      <c r="B10" s="35" t="s">
        <v>119</v>
      </c>
      <c r="C10" s="35">
        <f>E10+G10+I10+K10</f>
        <v>49</v>
      </c>
      <c r="D10" s="38">
        <v>1</v>
      </c>
      <c r="E10" s="38">
        <v>11</v>
      </c>
      <c r="F10" s="35">
        <v>67</v>
      </c>
      <c r="G10" s="35">
        <v>38</v>
      </c>
      <c r="H10" s="35"/>
      <c r="I10" s="35"/>
      <c r="J10" s="35"/>
      <c r="K10" s="35"/>
    </row>
    <row r="11" spans="1:11" ht="18.75" customHeight="1">
      <c r="A11" s="34">
        <v>4</v>
      </c>
      <c r="B11" s="35" t="s">
        <v>120</v>
      </c>
      <c r="C11" s="35">
        <f>E11+G11+I11+K11</f>
        <v>112</v>
      </c>
      <c r="D11" s="38">
        <v>1</v>
      </c>
      <c r="E11" s="38">
        <v>11</v>
      </c>
      <c r="F11" s="35">
        <v>71</v>
      </c>
      <c r="G11" s="35">
        <v>51</v>
      </c>
      <c r="H11" s="35">
        <v>0.833</v>
      </c>
      <c r="I11" s="35">
        <v>50</v>
      </c>
      <c r="J11" s="35"/>
      <c r="K11" s="35"/>
    </row>
    <row r="12" spans="1:11" ht="18.75" customHeight="1">
      <c r="A12" s="34">
        <v>5</v>
      </c>
      <c r="B12" s="35" t="s">
        <v>121</v>
      </c>
      <c r="C12" s="35">
        <f>E12+G12+I12+K12</f>
        <v>133</v>
      </c>
      <c r="D12" s="38">
        <v>1</v>
      </c>
      <c r="E12" s="38">
        <v>11</v>
      </c>
      <c r="F12" s="35">
        <v>100</v>
      </c>
      <c r="G12" s="35">
        <v>72</v>
      </c>
      <c r="H12" s="35">
        <v>0.833</v>
      </c>
      <c r="I12" s="35">
        <v>50</v>
      </c>
      <c r="J12" s="35"/>
      <c r="K12" s="35"/>
    </row>
    <row r="13" spans="1:11" ht="18.75" customHeight="1">
      <c r="A13" s="34">
        <v>6</v>
      </c>
      <c r="B13" s="35" t="s">
        <v>122</v>
      </c>
      <c r="C13" s="35">
        <f>E13+G13+I13+K13</f>
        <v>178</v>
      </c>
      <c r="D13" s="38">
        <v>1</v>
      </c>
      <c r="E13" s="38">
        <v>11</v>
      </c>
      <c r="F13" s="35">
        <v>136</v>
      </c>
      <c r="G13" s="35">
        <v>117</v>
      </c>
      <c r="H13" s="35">
        <v>0.833</v>
      </c>
      <c r="I13" s="35">
        <v>50</v>
      </c>
      <c r="J13" s="35"/>
      <c r="K13" s="35"/>
    </row>
    <row r="14" spans="1:11" ht="18.75" customHeight="1">
      <c r="A14" s="34">
        <v>7</v>
      </c>
      <c r="B14" s="35" t="s">
        <v>15</v>
      </c>
      <c r="C14" s="35">
        <f>E14+G14+I14+K14</f>
        <v>233</v>
      </c>
      <c r="D14" s="38">
        <v>1</v>
      </c>
      <c r="E14" s="38">
        <v>11</v>
      </c>
      <c r="F14" s="35">
        <v>200</v>
      </c>
      <c r="G14" s="35">
        <v>172</v>
      </c>
      <c r="H14" s="35"/>
      <c r="I14" s="35"/>
      <c r="J14" s="35">
        <v>1</v>
      </c>
      <c r="K14" s="35">
        <v>50</v>
      </c>
    </row>
    <row r="15" spans="1:11" ht="18.75" customHeight="1">
      <c r="A15" s="34">
        <v>8</v>
      </c>
      <c r="B15" s="35" t="s">
        <v>16</v>
      </c>
      <c r="C15" s="35">
        <f>E15+G15+I15+K15</f>
        <v>106</v>
      </c>
      <c r="D15" s="38">
        <v>1</v>
      </c>
      <c r="E15" s="38">
        <v>10</v>
      </c>
      <c r="F15" s="35">
        <v>111</v>
      </c>
      <c r="G15" s="35">
        <v>96</v>
      </c>
      <c r="H15" s="35"/>
      <c r="I15" s="35"/>
      <c r="J15" s="35"/>
      <c r="K15" s="35"/>
    </row>
    <row r="16" spans="1:11" ht="18.75" customHeight="1">
      <c r="A16" s="34">
        <v>9</v>
      </c>
      <c r="B16" s="35" t="s">
        <v>17</v>
      </c>
      <c r="C16" s="35">
        <f>E16+G16+I16+K16</f>
        <v>81</v>
      </c>
      <c r="D16" s="38">
        <v>1</v>
      </c>
      <c r="E16" s="38">
        <v>10</v>
      </c>
      <c r="F16" s="35">
        <v>99</v>
      </c>
      <c r="G16" s="35">
        <v>71</v>
      </c>
      <c r="H16" s="35"/>
      <c r="I16" s="35"/>
      <c r="J16" s="35"/>
      <c r="K16" s="35"/>
    </row>
    <row r="17" spans="1:11" ht="18.75" customHeight="1">
      <c r="A17" s="34">
        <v>10</v>
      </c>
      <c r="B17" s="35" t="s">
        <v>18</v>
      </c>
      <c r="C17" s="35">
        <f>E17+G17+I17+K17</f>
        <v>128</v>
      </c>
      <c r="D17" s="38">
        <v>1</v>
      </c>
      <c r="E17" s="38">
        <v>11</v>
      </c>
      <c r="F17" s="35">
        <v>93</v>
      </c>
      <c r="G17" s="35">
        <v>67</v>
      </c>
      <c r="H17" s="35"/>
      <c r="I17" s="35"/>
      <c r="J17" s="35">
        <v>1</v>
      </c>
      <c r="K17" s="35">
        <v>50</v>
      </c>
    </row>
    <row r="18" spans="1:11" ht="18.75" customHeight="1">
      <c r="A18" s="34">
        <v>11</v>
      </c>
      <c r="B18" s="39" t="s">
        <v>19</v>
      </c>
      <c r="C18" s="35">
        <f>E18+G18+I18+K18</f>
        <v>173</v>
      </c>
      <c r="D18" s="38">
        <v>1</v>
      </c>
      <c r="E18" s="38">
        <v>10</v>
      </c>
      <c r="F18" s="35">
        <v>131</v>
      </c>
      <c r="G18" s="35">
        <v>113</v>
      </c>
      <c r="H18" s="35">
        <v>0.833</v>
      </c>
      <c r="I18" s="35">
        <v>50</v>
      </c>
      <c r="J18" s="35"/>
      <c r="K18" s="35"/>
    </row>
    <row r="19" spans="1:11" ht="18.75" customHeight="1">
      <c r="A19" s="34">
        <v>12</v>
      </c>
      <c r="B19" s="35" t="s">
        <v>20</v>
      </c>
      <c r="C19" s="35">
        <f>E19+G19+I19+K19</f>
        <v>189</v>
      </c>
      <c r="D19" s="38">
        <v>1</v>
      </c>
      <c r="E19" s="38">
        <v>11</v>
      </c>
      <c r="F19" s="35">
        <v>269</v>
      </c>
      <c r="G19" s="35">
        <v>128</v>
      </c>
      <c r="H19" s="35">
        <v>0.833</v>
      </c>
      <c r="I19" s="35">
        <v>50</v>
      </c>
      <c r="J19" s="35"/>
      <c r="K19" s="35"/>
    </row>
    <row r="20" spans="1:11" ht="18.75" customHeight="1">
      <c r="A20" s="34">
        <v>13</v>
      </c>
      <c r="B20" s="35" t="s">
        <v>21</v>
      </c>
      <c r="C20" s="35">
        <f>E20+G20+I20+K20</f>
        <v>216</v>
      </c>
      <c r="D20" s="38">
        <v>1</v>
      </c>
      <c r="E20" s="38">
        <v>11</v>
      </c>
      <c r="F20" s="35">
        <v>223</v>
      </c>
      <c r="G20" s="35">
        <v>155</v>
      </c>
      <c r="H20" s="35">
        <v>0.833</v>
      </c>
      <c r="I20" s="35">
        <v>50</v>
      </c>
      <c r="J20" s="35"/>
      <c r="K20" s="35"/>
    </row>
    <row r="21" ht="15">
      <c r="H21" s="40"/>
    </row>
  </sheetData>
  <sheetProtection/>
  <mergeCells count="10">
    <mergeCell ref="A2:K2"/>
    <mergeCell ref="D4:E4"/>
    <mergeCell ref="F4:K4"/>
    <mergeCell ref="A6:C6"/>
    <mergeCell ref="D6:E6"/>
    <mergeCell ref="F6:G6"/>
    <mergeCell ref="H6:K6"/>
    <mergeCell ref="A4:A5"/>
    <mergeCell ref="B4:B5"/>
    <mergeCell ref="C4:C5"/>
  </mergeCells>
  <printOptions/>
  <pageMargins left="0.7480314960629921" right="0.7480314960629921" top="0.7480314960629921" bottom="0.6692913385826772" header="0.5118110236220472" footer="0.5118110236220472"/>
  <pageSetup firstPageNumber="1" useFirstPageNumber="1" horizontalDpi="600" verticalDpi="600" orientation="landscape" paperSize="9" r:id="rId1"/>
  <headerFooter scaleWithDoc="0" alignWithMargins="0">
    <oddFooter>&amp;C&amp;14—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9.00390625" style="18" customWidth="1"/>
    <col min="2" max="3" width="16.00390625" style="18" customWidth="1"/>
    <col min="4" max="4" width="48.875" style="18" customWidth="1"/>
    <col min="5" max="16384" width="9.00390625" style="18" customWidth="1"/>
  </cols>
  <sheetData>
    <row r="1" spans="1:2" ht="17.25">
      <c r="A1" s="85" t="s">
        <v>129</v>
      </c>
      <c r="B1" s="85"/>
    </row>
    <row r="2" spans="1:4" ht="51" customHeight="1">
      <c r="A2" s="60" t="s">
        <v>22</v>
      </c>
      <c r="B2" s="60"/>
      <c r="C2" s="60"/>
      <c r="D2" s="60"/>
    </row>
    <row r="3" spans="1:4" ht="19.5" customHeight="1">
      <c r="A3" s="19"/>
      <c r="B3" s="19"/>
      <c r="C3" s="19"/>
      <c r="D3" s="20" t="s">
        <v>23</v>
      </c>
    </row>
    <row r="4" spans="1:4" ht="37.5" customHeight="1">
      <c r="A4" s="44" t="s">
        <v>2</v>
      </c>
      <c r="B4" s="45" t="s">
        <v>3</v>
      </c>
      <c r="C4" s="45" t="s">
        <v>24</v>
      </c>
      <c r="D4" s="46" t="s">
        <v>25</v>
      </c>
    </row>
    <row r="5" spans="1:4" s="17" customFormat="1" ht="37.5" customHeight="1">
      <c r="A5" s="23">
        <v>1</v>
      </c>
      <c r="B5" s="47" t="s">
        <v>24</v>
      </c>
      <c r="C5" s="47">
        <f>SUM(C6:C17)</f>
        <v>129</v>
      </c>
      <c r="D5" s="47" t="s">
        <v>125</v>
      </c>
    </row>
    <row r="6" spans="1:4" ht="37.5" customHeight="1">
      <c r="A6" s="23">
        <v>2</v>
      </c>
      <c r="B6" s="23" t="s">
        <v>26</v>
      </c>
      <c r="C6" s="29">
        <v>11</v>
      </c>
      <c r="D6" s="27" t="s">
        <v>27</v>
      </c>
    </row>
    <row r="7" spans="1:4" ht="37.5" customHeight="1">
      <c r="A7" s="23">
        <v>3</v>
      </c>
      <c r="B7" s="23" t="s">
        <v>28</v>
      </c>
      <c r="C7" s="29">
        <v>11</v>
      </c>
      <c r="D7" s="27" t="s">
        <v>27</v>
      </c>
    </row>
    <row r="8" spans="1:4" ht="37.5" customHeight="1">
      <c r="A8" s="23">
        <v>4</v>
      </c>
      <c r="B8" s="23" t="s">
        <v>29</v>
      </c>
      <c r="C8" s="29">
        <v>11</v>
      </c>
      <c r="D8" s="27" t="s">
        <v>27</v>
      </c>
    </row>
    <row r="9" spans="1:4" ht="37.5" customHeight="1">
      <c r="A9" s="23">
        <v>5</v>
      </c>
      <c r="B9" s="23" t="s">
        <v>30</v>
      </c>
      <c r="C9" s="29">
        <v>11</v>
      </c>
      <c r="D9" s="27" t="s">
        <v>27</v>
      </c>
    </row>
    <row r="10" spans="1:4" ht="37.5" customHeight="1">
      <c r="A10" s="23">
        <v>6</v>
      </c>
      <c r="B10" s="23" t="s">
        <v>31</v>
      </c>
      <c r="C10" s="29">
        <v>11</v>
      </c>
      <c r="D10" s="27" t="s">
        <v>27</v>
      </c>
    </row>
    <row r="11" spans="1:4" ht="37.5" customHeight="1">
      <c r="A11" s="23">
        <v>7</v>
      </c>
      <c r="B11" s="23" t="s">
        <v>32</v>
      </c>
      <c r="C11" s="29">
        <v>11</v>
      </c>
      <c r="D11" s="27" t="s">
        <v>27</v>
      </c>
    </row>
    <row r="12" spans="1:4" ht="37.5" customHeight="1">
      <c r="A12" s="23">
        <v>8</v>
      </c>
      <c r="B12" s="23" t="s">
        <v>33</v>
      </c>
      <c r="C12" s="29">
        <v>10</v>
      </c>
      <c r="D12" s="27" t="s">
        <v>27</v>
      </c>
    </row>
    <row r="13" spans="1:4" ht="37.5" customHeight="1">
      <c r="A13" s="23">
        <v>9</v>
      </c>
      <c r="B13" s="23" t="s">
        <v>34</v>
      </c>
      <c r="C13" s="29">
        <v>10</v>
      </c>
      <c r="D13" s="27" t="s">
        <v>27</v>
      </c>
    </row>
    <row r="14" spans="1:4" ht="37.5" customHeight="1">
      <c r="A14" s="23">
        <v>10</v>
      </c>
      <c r="B14" s="23" t="s">
        <v>35</v>
      </c>
      <c r="C14" s="29">
        <v>11</v>
      </c>
      <c r="D14" s="27" t="s">
        <v>27</v>
      </c>
    </row>
    <row r="15" spans="1:4" ht="37.5" customHeight="1">
      <c r="A15" s="23">
        <v>11</v>
      </c>
      <c r="B15" s="27" t="s">
        <v>36</v>
      </c>
      <c r="C15" s="30">
        <v>10</v>
      </c>
      <c r="D15" s="27" t="s">
        <v>27</v>
      </c>
    </row>
    <row r="16" spans="1:4" ht="37.5" customHeight="1">
      <c r="A16" s="23">
        <v>12</v>
      </c>
      <c r="B16" s="23" t="s">
        <v>37</v>
      </c>
      <c r="C16" s="29">
        <v>11</v>
      </c>
      <c r="D16" s="27" t="s">
        <v>27</v>
      </c>
    </row>
    <row r="17" spans="1:4" ht="37.5" customHeight="1">
      <c r="A17" s="23">
        <v>13</v>
      </c>
      <c r="B17" s="23" t="s">
        <v>38</v>
      </c>
      <c r="C17" s="29">
        <v>11</v>
      </c>
      <c r="D17" s="27" t="s">
        <v>27</v>
      </c>
    </row>
  </sheetData>
  <sheetProtection/>
  <mergeCells count="2">
    <mergeCell ref="A2:D2"/>
    <mergeCell ref="A1:B1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90" r:id="rId1"/>
  <headerFooter scaleWithDoc="0" alignWithMargins="0">
    <oddFooter>&amp;L&amp;14— 4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9.00390625" style="18" customWidth="1"/>
    <col min="2" max="2" width="21.375" style="18" customWidth="1"/>
    <col min="3" max="3" width="20.625" style="18" customWidth="1"/>
    <col min="4" max="4" width="39.75390625" style="18" customWidth="1"/>
    <col min="5" max="16384" width="9.00390625" style="18" customWidth="1"/>
  </cols>
  <sheetData>
    <row r="1" spans="1:2" ht="17.25">
      <c r="A1" s="85" t="s">
        <v>130</v>
      </c>
      <c r="B1" s="85"/>
    </row>
    <row r="2" spans="1:4" ht="51" customHeight="1">
      <c r="A2" s="60" t="s">
        <v>39</v>
      </c>
      <c r="B2" s="60"/>
      <c r="C2" s="60"/>
      <c r="D2" s="60"/>
    </row>
    <row r="3" spans="1:7" ht="19.5" customHeight="1">
      <c r="A3" s="19"/>
      <c r="B3" s="19"/>
      <c r="C3" s="19"/>
      <c r="D3" s="20" t="s">
        <v>23</v>
      </c>
      <c r="E3"/>
      <c r="F3"/>
      <c r="G3"/>
    </row>
    <row r="4" spans="1:7" ht="37.5" customHeight="1">
      <c r="A4" s="44" t="s">
        <v>2</v>
      </c>
      <c r="B4" s="45" t="s">
        <v>3</v>
      </c>
      <c r="C4" s="45" t="s">
        <v>24</v>
      </c>
      <c r="D4" s="46" t="s">
        <v>40</v>
      </c>
      <c r="E4"/>
      <c r="F4"/>
      <c r="G4"/>
    </row>
    <row r="5" spans="1:4" s="17" customFormat="1" ht="37.5" customHeight="1">
      <c r="A5" s="61" t="s">
        <v>127</v>
      </c>
      <c r="B5" s="62"/>
      <c r="C5" s="23">
        <v>1542</v>
      </c>
      <c r="D5" s="29">
        <v>1521</v>
      </c>
    </row>
    <row r="6" spans="1:4" ht="37.5" customHeight="1">
      <c r="A6" s="23">
        <v>1</v>
      </c>
      <c r="B6" s="47" t="s">
        <v>126</v>
      </c>
      <c r="C6" s="23">
        <v>450</v>
      </c>
      <c r="D6" s="23"/>
    </row>
    <row r="7" spans="1:7" ht="37.5" customHeight="1">
      <c r="A7" s="23">
        <v>2</v>
      </c>
      <c r="B7" s="23" t="s">
        <v>26</v>
      </c>
      <c r="C7" s="23">
        <v>12</v>
      </c>
      <c r="D7" s="23">
        <v>21</v>
      </c>
      <c r="F7"/>
      <c r="G7"/>
    </row>
    <row r="8" spans="1:7" ht="37.5" customHeight="1">
      <c r="A8" s="23">
        <v>3</v>
      </c>
      <c r="B8" s="23" t="s">
        <v>28</v>
      </c>
      <c r="C8" s="23">
        <v>38</v>
      </c>
      <c r="D8" s="23">
        <v>67</v>
      </c>
      <c r="F8"/>
      <c r="G8"/>
    </row>
    <row r="9" spans="1:7" ht="37.5" customHeight="1">
      <c r="A9" s="23">
        <v>4</v>
      </c>
      <c r="B9" s="23" t="s">
        <v>29</v>
      </c>
      <c r="C9" s="23">
        <v>51</v>
      </c>
      <c r="D9" s="23">
        <v>71</v>
      </c>
      <c r="F9"/>
      <c r="G9"/>
    </row>
    <row r="10" spans="1:7" ht="37.5" customHeight="1">
      <c r="A10" s="23">
        <v>5</v>
      </c>
      <c r="B10" s="23" t="s">
        <v>30</v>
      </c>
      <c r="C10" s="23">
        <v>72</v>
      </c>
      <c r="D10" s="23">
        <v>100</v>
      </c>
      <c r="F10"/>
      <c r="G10"/>
    </row>
    <row r="11" spans="1:7" ht="37.5" customHeight="1">
      <c r="A11" s="23">
        <v>6</v>
      </c>
      <c r="B11" s="23" t="s">
        <v>31</v>
      </c>
      <c r="C11" s="23">
        <v>117</v>
      </c>
      <c r="D11" s="23">
        <v>136</v>
      </c>
      <c r="F11"/>
      <c r="G11"/>
    </row>
    <row r="12" spans="1:7" ht="37.5" customHeight="1">
      <c r="A12" s="23">
        <v>7</v>
      </c>
      <c r="B12" s="23" t="s">
        <v>32</v>
      </c>
      <c r="C12" s="23">
        <v>172</v>
      </c>
      <c r="D12" s="23">
        <v>200</v>
      </c>
      <c r="F12"/>
      <c r="G12"/>
    </row>
    <row r="13" spans="1:7" ht="37.5" customHeight="1">
      <c r="A13" s="23">
        <v>8</v>
      </c>
      <c r="B13" s="23" t="s">
        <v>33</v>
      </c>
      <c r="C13" s="23">
        <v>96</v>
      </c>
      <c r="D13" s="23">
        <v>111</v>
      </c>
      <c r="F13"/>
      <c r="G13"/>
    </row>
    <row r="14" spans="1:7" ht="37.5" customHeight="1">
      <c r="A14" s="23">
        <v>9</v>
      </c>
      <c r="B14" s="23" t="s">
        <v>34</v>
      </c>
      <c r="C14" s="23">
        <v>71</v>
      </c>
      <c r="D14" s="23">
        <v>99</v>
      </c>
      <c r="F14"/>
      <c r="G14"/>
    </row>
    <row r="15" spans="1:7" ht="37.5" customHeight="1">
      <c r="A15" s="23">
        <v>10</v>
      </c>
      <c r="B15" s="23" t="s">
        <v>35</v>
      </c>
      <c r="C15" s="23">
        <v>67</v>
      </c>
      <c r="D15" s="23">
        <v>93</v>
      </c>
      <c r="F15"/>
      <c r="G15"/>
    </row>
    <row r="16" spans="1:7" ht="37.5" customHeight="1">
      <c r="A16" s="23">
        <v>11</v>
      </c>
      <c r="B16" s="27" t="s">
        <v>36</v>
      </c>
      <c r="C16" s="23">
        <v>113</v>
      </c>
      <c r="D16" s="23">
        <v>131</v>
      </c>
      <c r="F16"/>
      <c r="G16"/>
    </row>
    <row r="17" spans="1:7" ht="37.5" customHeight="1">
      <c r="A17" s="23">
        <v>12</v>
      </c>
      <c r="B17" s="23" t="s">
        <v>37</v>
      </c>
      <c r="C17" s="23">
        <v>128</v>
      </c>
      <c r="D17" s="23">
        <v>269</v>
      </c>
      <c r="F17"/>
      <c r="G17"/>
    </row>
    <row r="18" spans="1:7" ht="37.5" customHeight="1">
      <c r="A18" s="23">
        <v>13</v>
      </c>
      <c r="B18" s="23" t="s">
        <v>38</v>
      </c>
      <c r="C18" s="23">
        <v>155</v>
      </c>
      <c r="D18" s="23">
        <v>223</v>
      </c>
      <c r="F18"/>
      <c r="G18"/>
    </row>
    <row r="19" ht="15">
      <c r="D19" s="28"/>
    </row>
  </sheetData>
  <sheetProtection/>
  <mergeCells count="3">
    <mergeCell ref="A2:D2"/>
    <mergeCell ref="A5:B5"/>
    <mergeCell ref="A1:B1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89" r:id="rId1"/>
  <headerFooter scaleWithDoc="0" alignWithMargins="0">
    <oddFooter>&amp;R&amp;14— 5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8.50390625" style="18" customWidth="1"/>
    <col min="2" max="2" width="22.875" style="18" customWidth="1"/>
    <col min="3" max="6" width="16.00390625" style="18" customWidth="1"/>
    <col min="7" max="254" width="9.00390625" style="18" customWidth="1"/>
  </cols>
  <sheetData>
    <row r="1" spans="1:2" ht="15.75" customHeight="1">
      <c r="A1" s="85" t="s">
        <v>131</v>
      </c>
      <c r="B1" s="85"/>
    </row>
    <row r="2" spans="1:6" ht="51" customHeight="1">
      <c r="A2" s="60" t="s">
        <v>42</v>
      </c>
      <c r="B2" s="60"/>
      <c r="C2" s="60"/>
      <c r="D2" s="60"/>
      <c r="E2" s="60"/>
      <c r="F2" s="60"/>
    </row>
    <row r="3" spans="1:6" ht="19.5" customHeight="1">
      <c r="A3" s="19"/>
      <c r="B3" s="19"/>
      <c r="C3" s="19"/>
      <c r="D3" s="19"/>
      <c r="E3" s="19"/>
      <c r="F3" s="20" t="s">
        <v>23</v>
      </c>
    </row>
    <row r="4" spans="1:6" ht="37.5" customHeight="1">
      <c r="A4" s="68" t="s">
        <v>2</v>
      </c>
      <c r="B4" s="68" t="s">
        <v>3</v>
      </c>
      <c r="C4" s="63" t="s">
        <v>43</v>
      </c>
      <c r="D4" s="64"/>
      <c r="E4" s="65"/>
      <c r="F4" s="68" t="s">
        <v>44</v>
      </c>
    </row>
    <row r="5" spans="1:6" ht="37.5" customHeight="1">
      <c r="A5" s="69"/>
      <c r="B5" s="69"/>
      <c r="C5" s="45" t="s">
        <v>45</v>
      </c>
      <c r="D5" s="45" t="s">
        <v>46</v>
      </c>
      <c r="E5" s="45" t="s">
        <v>47</v>
      </c>
      <c r="F5" s="69"/>
    </row>
    <row r="6" spans="1:6" s="17" customFormat="1" ht="48" customHeight="1">
      <c r="A6" s="23"/>
      <c r="B6" s="47" t="s">
        <v>24</v>
      </c>
      <c r="C6" s="23">
        <f>C7+C10</f>
        <v>537.5</v>
      </c>
      <c r="D6" s="23">
        <f>D7+D10</f>
        <v>450</v>
      </c>
      <c r="E6" s="23">
        <f>E7+E10</f>
        <v>87.5</v>
      </c>
      <c r="F6" s="48">
        <f>F7+F10</f>
        <v>5.831</v>
      </c>
    </row>
    <row r="7" spans="1:6" s="17" customFormat="1" ht="48" customHeight="1">
      <c r="A7" s="66" t="s">
        <v>48</v>
      </c>
      <c r="B7" s="67"/>
      <c r="C7" s="22">
        <f>SUM(C8:C9)</f>
        <v>100</v>
      </c>
      <c r="D7" s="22">
        <f>SUM(D8:D9)</f>
        <v>100</v>
      </c>
      <c r="E7" s="22"/>
      <c r="F7" s="22"/>
    </row>
    <row r="8" spans="1:6" s="18" customFormat="1" ht="48" customHeight="1">
      <c r="A8" s="23">
        <v>1</v>
      </c>
      <c r="B8" s="23" t="s">
        <v>32</v>
      </c>
      <c r="C8" s="23">
        <v>50</v>
      </c>
      <c r="D8" s="23">
        <v>50</v>
      </c>
      <c r="E8" s="23"/>
      <c r="F8" s="23"/>
    </row>
    <row r="9" spans="1:6" s="18" customFormat="1" ht="48" customHeight="1">
      <c r="A9" s="23">
        <v>2</v>
      </c>
      <c r="B9" s="23" t="s">
        <v>35</v>
      </c>
      <c r="C9" s="23">
        <v>50</v>
      </c>
      <c r="D9" s="23">
        <v>50</v>
      </c>
      <c r="E9" s="23"/>
      <c r="F9" s="23"/>
    </row>
    <row r="10" spans="1:6" s="18" customFormat="1" ht="48" customHeight="1">
      <c r="A10" s="66" t="s">
        <v>49</v>
      </c>
      <c r="B10" s="67"/>
      <c r="C10" s="21">
        <f>SUM(C11:C17)</f>
        <v>437.5</v>
      </c>
      <c r="D10" s="21">
        <f>SUM(D11:D17)</f>
        <v>350</v>
      </c>
      <c r="E10" s="21">
        <f>SUM(E11:E17)</f>
        <v>87.5</v>
      </c>
      <c r="F10" s="24">
        <f>SUM(F11:F17)</f>
        <v>5.831</v>
      </c>
    </row>
    <row r="11" spans="1:6" s="18" customFormat="1" ht="48" customHeight="1">
      <c r="A11" s="23">
        <v>1</v>
      </c>
      <c r="B11" s="25" t="s">
        <v>50</v>
      </c>
      <c r="C11" s="23">
        <v>62.5</v>
      </c>
      <c r="D11" s="23">
        <v>50</v>
      </c>
      <c r="E11" s="23">
        <v>12.5</v>
      </c>
      <c r="F11" s="23">
        <v>0.833</v>
      </c>
    </row>
    <row r="12" spans="1:6" s="18" customFormat="1" ht="48" customHeight="1">
      <c r="A12" s="23">
        <v>2</v>
      </c>
      <c r="B12" s="23" t="s">
        <v>51</v>
      </c>
      <c r="C12" s="23">
        <v>62.5</v>
      </c>
      <c r="D12" s="23">
        <v>50</v>
      </c>
      <c r="E12" s="23">
        <v>12.5</v>
      </c>
      <c r="F12" s="23">
        <v>0.833</v>
      </c>
    </row>
    <row r="13" spans="1:6" s="18" customFormat="1" ht="48" customHeight="1">
      <c r="A13" s="23">
        <v>3</v>
      </c>
      <c r="B13" s="23" t="s">
        <v>52</v>
      </c>
      <c r="C13" s="23">
        <v>62.5</v>
      </c>
      <c r="D13" s="23">
        <v>50</v>
      </c>
      <c r="E13" s="23">
        <v>12.5</v>
      </c>
      <c r="F13" s="23">
        <v>0.833</v>
      </c>
    </row>
    <row r="14" spans="1:6" s="18" customFormat="1" ht="48" customHeight="1">
      <c r="A14" s="23">
        <v>4</v>
      </c>
      <c r="B14" s="23" t="s">
        <v>53</v>
      </c>
      <c r="C14" s="23">
        <v>62.5</v>
      </c>
      <c r="D14" s="23">
        <v>50</v>
      </c>
      <c r="E14" s="23">
        <v>12.5</v>
      </c>
      <c r="F14" s="23">
        <v>0.833</v>
      </c>
    </row>
    <row r="15" spans="1:6" s="18" customFormat="1" ht="48" customHeight="1">
      <c r="A15" s="23">
        <v>5</v>
      </c>
      <c r="B15" s="23" t="s">
        <v>54</v>
      </c>
      <c r="C15" s="23">
        <v>62.5</v>
      </c>
      <c r="D15" s="23">
        <v>50</v>
      </c>
      <c r="E15" s="23">
        <v>12.5</v>
      </c>
      <c r="F15" s="23">
        <v>0.833</v>
      </c>
    </row>
    <row r="16" spans="1:6" s="18" customFormat="1" ht="48" customHeight="1">
      <c r="A16" s="23">
        <v>6</v>
      </c>
      <c r="B16" s="23" t="s">
        <v>55</v>
      </c>
      <c r="C16" s="23">
        <v>62.5</v>
      </c>
      <c r="D16" s="23">
        <v>50</v>
      </c>
      <c r="E16" s="23">
        <v>12.5</v>
      </c>
      <c r="F16" s="23">
        <v>0.833</v>
      </c>
    </row>
    <row r="17" spans="1:6" s="18" customFormat="1" ht="48" customHeight="1">
      <c r="A17" s="23">
        <v>7</v>
      </c>
      <c r="B17" s="26" t="s">
        <v>56</v>
      </c>
      <c r="C17" s="23">
        <v>62.5</v>
      </c>
      <c r="D17" s="23">
        <v>50</v>
      </c>
      <c r="E17" s="23">
        <v>12.5</v>
      </c>
      <c r="F17" s="23">
        <v>0.833</v>
      </c>
    </row>
    <row r="18" ht="48" customHeight="1"/>
  </sheetData>
  <sheetProtection/>
  <mergeCells count="8">
    <mergeCell ref="A1:B1"/>
    <mergeCell ref="A2:F2"/>
    <mergeCell ref="C4:E4"/>
    <mergeCell ref="A7:B7"/>
    <mergeCell ref="A10:B10"/>
    <mergeCell ref="A4:A5"/>
    <mergeCell ref="B4:B5"/>
    <mergeCell ref="F4:F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  <headerFooter scaleWithDoc="0" alignWithMargins="0">
    <oddFooter>&amp;L&amp;14— 6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SheetLayoutView="100" workbookViewId="0" topLeftCell="A1">
      <pane xSplit="3" ySplit="6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4" sqref="E14"/>
    </sheetView>
  </sheetViews>
  <sheetFormatPr defaultColWidth="9.00390625" defaultRowHeight="14.25"/>
  <cols>
    <col min="1" max="2" width="9.00390625" style="1" customWidth="1"/>
    <col min="3" max="3" width="12.125" style="1" customWidth="1"/>
    <col min="4" max="4" width="14.00390625" style="1" customWidth="1"/>
    <col min="5" max="5" width="17.375" style="1" customWidth="1"/>
    <col min="6" max="6" width="9.00390625" style="1" customWidth="1"/>
    <col min="7" max="7" width="10.125" style="1" customWidth="1"/>
    <col min="8" max="9" width="12.625" style="1" bestFit="1" customWidth="1"/>
    <col min="10" max="12" width="13.75390625" style="1" bestFit="1" customWidth="1"/>
    <col min="13" max="15" width="12.625" style="1" bestFit="1" customWidth="1"/>
    <col min="16" max="16" width="10.375" style="1" bestFit="1" customWidth="1"/>
    <col min="17" max="16384" width="9.00390625" style="1" customWidth="1"/>
  </cols>
  <sheetData>
    <row r="1" spans="1:20" ht="18.75" customHeight="1">
      <c r="A1" s="87" t="s">
        <v>57</v>
      </c>
      <c r="B1" s="88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8.5" customHeight="1">
      <c r="A2" s="86" t="s">
        <v>128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21" customHeight="1">
      <c r="A3" s="74" t="s">
        <v>58</v>
      </c>
      <c r="B3" s="76"/>
      <c r="C3" s="76"/>
      <c r="D3" s="76"/>
      <c r="E3" s="76"/>
      <c r="F3" s="75"/>
      <c r="G3" s="72" t="s">
        <v>59</v>
      </c>
      <c r="H3" s="73"/>
      <c r="I3" s="73"/>
      <c r="J3" s="73"/>
      <c r="K3" s="73"/>
      <c r="L3" s="72" t="s">
        <v>60</v>
      </c>
      <c r="M3" s="73"/>
      <c r="N3" s="77"/>
      <c r="O3" s="72" t="s">
        <v>61</v>
      </c>
      <c r="P3" s="76"/>
      <c r="Q3" s="76"/>
      <c r="R3" s="76"/>
      <c r="S3" s="76"/>
      <c r="T3" s="75"/>
    </row>
    <row r="4" spans="1:20" ht="24.75" customHeight="1">
      <c r="A4" s="74" t="s">
        <v>62</v>
      </c>
      <c r="B4" s="76"/>
      <c r="C4" s="76"/>
      <c r="D4" s="76"/>
      <c r="E4" s="76"/>
      <c r="F4" s="75"/>
      <c r="G4" s="81" t="s">
        <v>63</v>
      </c>
      <c r="H4" s="81"/>
      <c r="I4" s="70">
        <v>2121</v>
      </c>
      <c r="J4" s="71"/>
      <c r="K4" s="72" t="s">
        <v>64</v>
      </c>
      <c r="L4" s="73"/>
      <c r="M4" s="74">
        <v>2121</v>
      </c>
      <c r="N4" s="75"/>
      <c r="O4" s="74" t="s">
        <v>65</v>
      </c>
      <c r="P4" s="76"/>
      <c r="Q4" s="75"/>
      <c r="R4" s="74"/>
      <c r="S4" s="76"/>
      <c r="T4" s="75"/>
    </row>
    <row r="5" spans="1:20" ht="42" customHeight="1">
      <c r="A5" s="74" t="s">
        <v>66</v>
      </c>
      <c r="B5" s="76"/>
      <c r="C5" s="76"/>
      <c r="D5" s="76"/>
      <c r="E5" s="76"/>
      <c r="F5" s="75"/>
      <c r="G5" s="78" t="s">
        <v>67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39.75" customHeight="1">
      <c r="A6" s="80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 t="s">
        <v>73</v>
      </c>
      <c r="G6" s="49" t="s">
        <v>74</v>
      </c>
      <c r="H6" s="6" t="s">
        <v>41</v>
      </c>
      <c r="I6" s="6" t="s">
        <v>75</v>
      </c>
      <c r="J6" s="6" t="s">
        <v>76</v>
      </c>
      <c r="K6" s="6" t="s">
        <v>77</v>
      </c>
      <c r="L6" s="6" t="s">
        <v>78</v>
      </c>
      <c r="M6" s="6" t="s">
        <v>79</v>
      </c>
      <c r="N6" s="6" t="s">
        <v>80</v>
      </c>
      <c r="O6" s="6" t="s">
        <v>81</v>
      </c>
      <c r="P6" s="6" t="s">
        <v>82</v>
      </c>
      <c r="Q6" s="6" t="s">
        <v>83</v>
      </c>
      <c r="R6" s="6" t="s">
        <v>84</v>
      </c>
      <c r="S6" s="6" t="s">
        <v>85</v>
      </c>
      <c r="T6" s="6" t="s">
        <v>86</v>
      </c>
    </row>
    <row r="7" spans="1:20" ht="30.75" customHeight="1">
      <c r="A7" s="80"/>
      <c r="B7" s="70" t="s">
        <v>87</v>
      </c>
      <c r="C7" s="70" t="s">
        <v>88</v>
      </c>
      <c r="D7" s="7" t="s">
        <v>89</v>
      </c>
      <c r="E7" s="7" t="s">
        <v>90</v>
      </c>
      <c r="F7" s="8" t="s">
        <v>91</v>
      </c>
      <c r="G7" s="5">
        <v>1521</v>
      </c>
      <c r="H7" s="9"/>
      <c r="I7" s="5">
        <v>21</v>
      </c>
      <c r="J7" s="5">
        <v>67</v>
      </c>
      <c r="K7" s="5">
        <v>100</v>
      </c>
      <c r="L7" s="5">
        <v>136</v>
      </c>
      <c r="M7" s="5">
        <v>200</v>
      </c>
      <c r="N7" s="5">
        <v>269</v>
      </c>
      <c r="O7" s="5">
        <v>223</v>
      </c>
      <c r="P7" s="5">
        <v>131</v>
      </c>
      <c r="Q7" s="5">
        <v>111</v>
      </c>
      <c r="R7" s="5">
        <v>99</v>
      </c>
      <c r="S7" s="5">
        <v>93</v>
      </c>
      <c r="T7" s="5">
        <v>71</v>
      </c>
    </row>
    <row r="8" spans="1:20" ht="42.75" customHeight="1">
      <c r="A8" s="80"/>
      <c r="B8" s="81"/>
      <c r="C8" s="81"/>
      <c r="D8" s="10" t="s">
        <v>92</v>
      </c>
      <c r="E8" s="10" t="s">
        <v>93</v>
      </c>
      <c r="F8" s="8" t="s">
        <v>91</v>
      </c>
      <c r="G8" s="5">
        <v>12</v>
      </c>
      <c r="H8" s="5"/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</row>
    <row r="9" spans="1:20" ht="37.5" customHeight="1">
      <c r="A9" s="80"/>
      <c r="B9" s="81"/>
      <c r="C9" s="81"/>
      <c r="D9" s="10" t="s">
        <v>94</v>
      </c>
      <c r="E9" s="10" t="s">
        <v>95</v>
      </c>
      <c r="F9" s="8" t="s">
        <v>91</v>
      </c>
      <c r="G9" s="5">
        <v>2</v>
      </c>
      <c r="H9" s="5"/>
      <c r="I9" s="5"/>
      <c r="J9" s="5"/>
      <c r="K9" s="5"/>
      <c r="L9" s="5"/>
      <c r="M9" s="5">
        <v>1</v>
      </c>
      <c r="N9" s="5"/>
      <c r="O9" s="5"/>
      <c r="P9" s="5"/>
      <c r="Q9" s="5"/>
      <c r="R9" s="5"/>
      <c r="S9" s="5">
        <v>1</v>
      </c>
      <c r="T9" s="5"/>
    </row>
    <row r="10" spans="1:20" ht="53.25" customHeight="1">
      <c r="A10" s="80"/>
      <c r="B10" s="81"/>
      <c r="C10" s="11" t="s">
        <v>96</v>
      </c>
      <c r="D10" s="7" t="s">
        <v>97</v>
      </c>
      <c r="E10" s="10" t="s">
        <v>98</v>
      </c>
      <c r="F10" s="10" t="s">
        <v>99</v>
      </c>
      <c r="G10" s="12">
        <v>1</v>
      </c>
      <c r="H10" s="12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</row>
    <row r="11" spans="1:20" ht="52.5" customHeight="1">
      <c r="A11" s="80"/>
      <c r="B11" s="81"/>
      <c r="C11" s="82" t="s">
        <v>100</v>
      </c>
      <c r="D11" s="10" t="s">
        <v>101</v>
      </c>
      <c r="E11" s="10" t="s">
        <v>102</v>
      </c>
      <c r="F11" s="10" t="s">
        <v>99</v>
      </c>
      <c r="G11" s="50">
        <v>1</v>
      </c>
      <c r="H11" s="12"/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</row>
    <row r="12" spans="1:20" ht="47.25" customHeight="1">
      <c r="A12" s="80"/>
      <c r="B12" s="81"/>
      <c r="C12" s="83"/>
      <c r="D12" s="7" t="s">
        <v>103</v>
      </c>
      <c r="E12" s="10" t="s">
        <v>104</v>
      </c>
      <c r="F12" s="10" t="s">
        <v>99</v>
      </c>
      <c r="G12" s="12">
        <v>1</v>
      </c>
      <c r="H12" s="12"/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</row>
    <row r="13" spans="1:20" ht="51" customHeight="1">
      <c r="A13" s="80"/>
      <c r="B13" s="70" t="s">
        <v>105</v>
      </c>
      <c r="C13" s="13" t="s">
        <v>106</v>
      </c>
      <c r="D13" s="10" t="s">
        <v>107</v>
      </c>
      <c r="E13" s="10" t="s">
        <v>108</v>
      </c>
      <c r="F13" s="8" t="s">
        <v>91</v>
      </c>
      <c r="G13" s="5">
        <f>SUM(H13:T13)</f>
        <v>61.8533</v>
      </c>
      <c r="H13" s="14"/>
      <c r="I13" s="16">
        <v>3.1945</v>
      </c>
      <c r="J13" s="16">
        <v>4.974</v>
      </c>
      <c r="K13" s="16">
        <v>0.5489</v>
      </c>
      <c r="L13" s="16">
        <v>4.1188</v>
      </c>
      <c r="M13" s="16">
        <v>6.5062</v>
      </c>
      <c r="N13" s="16">
        <v>2.2748</v>
      </c>
      <c r="O13" s="16">
        <v>3.1974</v>
      </c>
      <c r="P13" s="16">
        <v>5.8647</v>
      </c>
      <c r="Q13" s="16">
        <v>9.8205</v>
      </c>
      <c r="R13" s="16">
        <v>12.1244</v>
      </c>
      <c r="S13" s="16">
        <v>5.216</v>
      </c>
      <c r="T13" s="16">
        <v>4.0131</v>
      </c>
    </row>
    <row r="14" spans="1:20" ht="45" customHeight="1">
      <c r="A14" s="80"/>
      <c r="B14" s="81"/>
      <c r="C14" s="13" t="s">
        <v>109</v>
      </c>
      <c r="D14" s="10" t="s">
        <v>110</v>
      </c>
      <c r="E14" s="10" t="s">
        <v>111</v>
      </c>
      <c r="F14" s="8" t="s">
        <v>91</v>
      </c>
      <c r="G14" s="5">
        <f>SUM(H14:T14)</f>
        <v>0.875</v>
      </c>
      <c r="H14" s="5"/>
      <c r="I14" s="5">
        <v>0.125</v>
      </c>
      <c r="J14" s="5"/>
      <c r="K14" s="5">
        <v>0.125</v>
      </c>
      <c r="L14" s="5">
        <v>0.125</v>
      </c>
      <c r="M14" s="5"/>
      <c r="N14" s="5">
        <v>0.125</v>
      </c>
      <c r="O14" s="5">
        <v>0.125</v>
      </c>
      <c r="P14" s="5">
        <v>0.125</v>
      </c>
      <c r="Q14" s="5"/>
      <c r="R14" s="5"/>
      <c r="S14" s="5"/>
      <c r="T14" s="5">
        <v>0.125</v>
      </c>
    </row>
    <row r="15" spans="1:20" ht="42" customHeight="1">
      <c r="A15" s="80"/>
      <c r="B15" s="4" t="s">
        <v>112</v>
      </c>
      <c r="C15" s="11" t="s">
        <v>113</v>
      </c>
      <c r="D15" s="10" t="s">
        <v>114</v>
      </c>
      <c r="E15" s="10" t="s">
        <v>115</v>
      </c>
      <c r="F15" s="8" t="s">
        <v>91</v>
      </c>
      <c r="G15" s="15">
        <v>0.9</v>
      </c>
      <c r="H15" s="15"/>
      <c r="I15" s="15">
        <v>0.9</v>
      </c>
      <c r="J15" s="15">
        <v>0.9</v>
      </c>
      <c r="K15" s="15">
        <v>0.9</v>
      </c>
      <c r="L15" s="15">
        <v>0.9</v>
      </c>
      <c r="M15" s="15">
        <v>0.9</v>
      </c>
      <c r="N15" s="15">
        <v>0.9</v>
      </c>
      <c r="O15" s="15">
        <v>0.9</v>
      </c>
      <c r="P15" s="15">
        <v>0.9</v>
      </c>
      <c r="Q15" s="15">
        <v>0.9</v>
      </c>
      <c r="R15" s="15">
        <v>0.9</v>
      </c>
      <c r="S15" s="15">
        <v>0.9</v>
      </c>
      <c r="T15" s="15">
        <v>0.9</v>
      </c>
    </row>
  </sheetData>
  <sheetProtection/>
  <mergeCells count="20">
    <mergeCell ref="R4:T4"/>
    <mergeCell ref="A5:F5"/>
    <mergeCell ref="G5:T5"/>
    <mergeCell ref="A6:A15"/>
    <mergeCell ref="B7:B12"/>
    <mergeCell ref="B13:B14"/>
    <mergeCell ref="C7:C9"/>
    <mergeCell ref="C11:C12"/>
    <mergeCell ref="A4:F4"/>
    <mergeCell ref="G4:H4"/>
    <mergeCell ref="I4:J4"/>
    <mergeCell ref="K4:L4"/>
    <mergeCell ref="M4:N4"/>
    <mergeCell ref="O4:Q4"/>
    <mergeCell ref="A1:B1"/>
    <mergeCell ref="A2:T2"/>
    <mergeCell ref="A3:F3"/>
    <mergeCell ref="G3:K3"/>
    <mergeCell ref="L3:N3"/>
    <mergeCell ref="O3:T3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52" r:id="rId1"/>
  <headerFooter scaleWithDoc="0" alignWithMargins="0">
    <oddFooter>&amp;C&amp;14— 7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王秀琴</cp:lastModifiedBy>
  <cp:lastPrinted>2021-05-18T07:45:32Z</cp:lastPrinted>
  <dcterms:created xsi:type="dcterms:W3CDTF">2020-07-21T01:59:44Z</dcterms:created>
  <dcterms:modified xsi:type="dcterms:W3CDTF">2021-05-18T07:45:33Z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5C83FC73BA6544FE9E6C1E7DB079FB91</vt:lpwstr>
  </property>
</Properties>
</file>