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 activeTab="2"/>
  </bookViews>
  <sheets>
    <sheet name="附件1公开招聘新任教师 " sheetId="23" r:id="rId1"/>
    <sheet name="附件2公开招聘紧缺急需" sheetId="21" r:id="rId2"/>
    <sheet name="附件3补充招聘紧缺急需" sheetId="24" r:id="rId3"/>
  </sheets>
  <definedNames>
    <definedName name="_xlnm.Print_Titles" localSheetId="0">'附件1公开招聘新任教师 '!$4:$5</definedName>
    <definedName name="_xlnm.Print_Titles" localSheetId="1">附件2公开招聘紧缺急需!$4:$5</definedName>
  </definedNames>
  <calcPr calcId="144525"/>
</workbook>
</file>

<file path=xl/sharedStrings.xml><?xml version="1.0" encoding="utf-8"?>
<sst xmlns="http://schemas.openxmlformats.org/spreadsheetml/2006/main" count="762" uniqueCount="241">
  <si>
    <t>附件1：</t>
  </si>
  <si>
    <t>2022年市直属中小学幼儿园公开招聘新任教师面试成绩及入围体检情况</t>
  </si>
  <si>
    <t>招聘单位</t>
  </si>
  <si>
    <t>招聘岗位</t>
  </si>
  <si>
    <t>招聘人数</t>
  </si>
  <si>
    <t>名  单</t>
  </si>
  <si>
    <t>片段教学成绩</t>
  </si>
  <si>
    <t>技能测试成绩</t>
  </si>
  <si>
    <t>面试总成绩</t>
  </si>
  <si>
    <t>笔试成绩</t>
  </si>
  <si>
    <t>总成绩</t>
  </si>
  <si>
    <t>名次</t>
  </si>
  <si>
    <t>入围体检情况</t>
  </si>
  <si>
    <t>序号</t>
  </si>
  <si>
    <t>姓名</t>
  </si>
  <si>
    <t>性别</t>
  </si>
  <si>
    <t>三明市特殊教育学校</t>
  </si>
  <si>
    <t>专技人员
（幼儿教
师）</t>
  </si>
  <si>
    <t>林义珠</t>
  </si>
  <si>
    <t>女</t>
  </si>
  <si>
    <t>/</t>
  </si>
  <si>
    <t>入围体检</t>
  </si>
  <si>
    <t>陈雪仪</t>
  </si>
  <si>
    <t>王怡芬</t>
  </si>
  <si>
    <t>三明市第二实验幼儿园</t>
  </si>
  <si>
    <t>郑玉婷</t>
  </si>
  <si>
    <t>林滢露</t>
  </si>
  <si>
    <t>91.2</t>
  </si>
  <si>
    <t>三明学院附属小学</t>
  </si>
  <si>
    <t>专技人员
（小学英语
教师）</t>
  </si>
  <si>
    <t>何  慧</t>
  </si>
  <si>
    <t>罗楚楚</t>
  </si>
  <si>
    <t>林晓慧</t>
  </si>
  <si>
    <t>三明教育学院附属小学</t>
  </si>
  <si>
    <t>陈丽婷</t>
  </si>
  <si>
    <t>王桂花</t>
  </si>
  <si>
    <t>魏荟敏</t>
  </si>
  <si>
    <t>专技人员
【小学体育
教师（足
球）】</t>
  </si>
  <si>
    <t>吴启松</t>
  </si>
  <si>
    <t>男</t>
  </si>
  <si>
    <t>范志甜</t>
  </si>
  <si>
    <t>缺考</t>
  </si>
  <si>
    <t>张家龙</t>
  </si>
  <si>
    <t>专技人员
（小学心理
健康教育教
师）</t>
  </si>
  <si>
    <t>严文丽</t>
  </si>
  <si>
    <t>朱宁薇</t>
  </si>
  <si>
    <r>
      <rPr>
        <sz val="14"/>
        <color theme="1"/>
        <rFont val="黑体"/>
        <charset val="134"/>
      </rPr>
      <t>附件2：</t>
    </r>
    <r>
      <rPr>
        <b/>
        <sz val="14"/>
        <color theme="1"/>
        <rFont val="宋体"/>
        <charset val="134"/>
      </rPr>
      <t xml:space="preserve"> </t>
    </r>
    <r>
      <rPr>
        <b/>
        <sz val="12"/>
        <color theme="1"/>
        <rFont val="宋体"/>
        <charset val="134"/>
      </rPr>
      <t xml:space="preserve">                                                                                     </t>
    </r>
  </si>
  <si>
    <t>2022年市直属学校公开招聘紧缺急需专业教师面试成绩及入围体检情况</t>
  </si>
  <si>
    <t>报名时间：2022年5月26日-6月2日</t>
  </si>
  <si>
    <t>福建省三明第一中学</t>
  </si>
  <si>
    <t>专技人员    （高中语文教师）</t>
  </si>
  <si>
    <t>沈诗晨</t>
  </si>
  <si>
    <t>曹亮</t>
  </si>
  <si>
    <t>专技人员  （初中数学教师岗位）</t>
  </si>
  <si>
    <t>邓寿龙</t>
  </si>
  <si>
    <t>三明市第二中学</t>
  </si>
  <si>
    <t>专技人员 （物理教师）</t>
  </si>
  <si>
    <t>巢时伟</t>
  </si>
  <si>
    <t>三明市第九中学</t>
  </si>
  <si>
    <t>专技人员 （高中历史教师）</t>
  </si>
  <si>
    <t>李延鹏</t>
  </si>
  <si>
    <t>谢章辉</t>
  </si>
  <si>
    <t>曾燕</t>
  </si>
  <si>
    <t xml:space="preserve">
福建省三明工贸学校   </t>
  </si>
  <si>
    <t>专技人员  （电气自动化类教师）</t>
  </si>
  <si>
    <t>陈泓彬</t>
  </si>
  <si>
    <t>郭传锃</t>
  </si>
  <si>
    <t>黄  晶</t>
  </si>
  <si>
    <t>高博桢</t>
  </si>
  <si>
    <t>范  珍</t>
  </si>
  <si>
    <t>马扬浩</t>
  </si>
  <si>
    <t>王艳郎</t>
  </si>
  <si>
    <t>曾晓波</t>
  </si>
  <si>
    <t>徐建廷</t>
  </si>
  <si>
    <t>胡  敏</t>
  </si>
  <si>
    <t>黄钰欢</t>
  </si>
  <si>
    <t xml:space="preserve">福建省三明工贸学校 </t>
  </si>
  <si>
    <t>专技人员 （语文教师）</t>
  </si>
  <si>
    <t>陈倩芸</t>
  </si>
  <si>
    <t>祝熙金</t>
  </si>
  <si>
    <t>池华珍</t>
  </si>
  <si>
    <t>吕婷婷</t>
  </si>
  <si>
    <t>肖晨馨</t>
  </si>
  <si>
    <t>吴桂英</t>
  </si>
  <si>
    <t>邱娟林</t>
  </si>
  <si>
    <t>谢  尧</t>
  </si>
  <si>
    <t>专技人员 （数学教师）</t>
  </si>
  <si>
    <t>邱灿宇</t>
  </si>
  <si>
    <t>张颖洁</t>
  </si>
  <si>
    <t>三明市妇联幼儿园</t>
  </si>
  <si>
    <t>专技人员 （幼儿教师）</t>
  </si>
  <si>
    <t>潘滢滢</t>
  </si>
  <si>
    <t>陈洁滢</t>
  </si>
  <si>
    <t>邓灵芯</t>
  </si>
  <si>
    <t>冯  馨</t>
  </si>
  <si>
    <t>陈元蓉</t>
  </si>
  <si>
    <t>吴晓敏</t>
  </si>
  <si>
    <t>熊肖伊</t>
  </si>
  <si>
    <t>黄佳雯</t>
  </si>
  <si>
    <t>杜梦雅</t>
  </si>
  <si>
    <t>高  蕴</t>
  </si>
  <si>
    <t xml:space="preserve">附件3：
 </t>
  </si>
  <si>
    <t>2022年补充招聘市直属学校紧缺急需专业教师面试成绩及入围体检情况</t>
  </si>
  <si>
    <t>报名时间：2022年7月12日-7月17日</t>
  </si>
  <si>
    <t>专技人员 （化学教师兼化学实验员）</t>
  </si>
  <si>
    <t>柯彩鸯</t>
  </si>
  <si>
    <t>弃考</t>
  </si>
  <si>
    <t>李淑兰</t>
  </si>
  <si>
    <t>马长生</t>
  </si>
  <si>
    <t>林玉兰</t>
  </si>
  <si>
    <t>靳岩爽</t>
  </si>
  <si>
    <t>张雅茜</t>
  </si>
  <si>
    <t>王淑敏</t>
  </si>
  <si>
    <t>叶宇</t>
  </si>
  <si>
    <t>吴志垚</t>
  </si>
  <si>
    <t>刘萍</t>
  </si>
  <si>
    <t>蓝其玉</t>
  </si>
  <si>
    <t>陈梓欣</t>
  </si>
  <si>
    <t>许涵琳</t>
  </si>
  <si>
    <t>周昆</t>
  </si>
  <si>
    <t>胡越阳</t>
  </si>
  <si>
    <t>郑飞跃</t>
  </si>
  <si>
    <t>黄睿洁</t>
  </si>
  <si>
    <t>陈宇豪</t>
  </si>
  <si>
    <t>杨延斌</t>
  </si>
  <si>
    <t>陈志毅</t>
  </si>
  <si>
    <t>方孝生</t>
  </si>
  <si>
    <t>冯洪塔</t>
  </si>
  <si>
    <t>温荣</t>
  </si>
  <si>
    <t>专技人员  （英语教师）</t>
  </si>
  <si>
    <t>林孟君</t>
  </si>
  <si>
    <t>邱晨敏</t>
  </si>
  <si>
    <t>邓婷凤</t>
  </si>
  <si>
    <t>廖建华</t>
  </si>
  <si>
    <t>吴雪铃</t>
  </si>
  <si>
    <t>张雪</t>
  </si>
  <si>
    <t>专技人员 （英语教师）</t>
  </si>
  <si>
    <t>陈弘蕾</t>
  </si>
  <si>
    <t>吴璇</t>
  </si>
  <si>
    <t>专技人员 （初中数学教师）</t>
  </si>
  <si>
    <t>洪荣翔</t>
  </si>
  <si>
    <t>徐婧睿</t>
  </si>
  <si>
    <t>何颖</t>
  </si>
  <si>
    <t>王雯娟</t>
  </si>
  <si>
    <t>余珊</t>
  </si>
  <si>
    <t>吴美钰</t>
  </si>
  <si>
    <t>吴清芬</t>
  </si>
  <si>
    <t>刘菊梅</t>
  </si>
  <si>
    <t>肖卜菱</t>
  </si>
  <si>
    <t>陈妍</t>
  </si>
  <si>
    <t>池榕华</t>
  </si>
  <si>
    <t>范宗楠</t>
  </si>
  <si>
    <t>林玉娉</t>
  </si>
  <si>
    <t>黄宇</t>
  </si>
  <si>
    <t>林纹纹</t>
  </si>
  <si>
    <t>王秀芳</t>
  </si>
  <si>
    <t>温子仪</t>
  </si>
  <si>
    <t>廖丽娟</t>
  </si>
  <si>
    <t>专技人员 （高中政治教师）</t>
  </si>
  <si>
    <t>张晓倩</t>
  </si>
  <si>
    <t>宋蕾蕾</t>
  </si>
  <si>
    <t>孙添强</t>
  </si>
  <si>
    <t>朱丽萍</t>
  </si>
  <si>
    <t>刘源泉</t>
  </si>
  <si>
    <t>张辉铭</t>
  </si>
  <si>
    <t>三明市列东中学</t>
  </si>
  <si>
    <t>陈玲玲</t>
  </si>
  <si>
    <t>连文菁</t>
  </si>
  <si>
    <t>肖颖</t>
  </si>
  <si>
    <t>三明市实验小学</t>
  </si>
  <si>
    <t xml:space="preserve">专技人员 （书法教师）
</t>
  </si>
  <si>
    <t>方华超</t>
  </si>
  <si>
    <t>肖心怡</t>
  </si>
  <si>
    <t>许钰</t>
  </si>
  <si>
    <t>曾晴</t>
  </si>
  <si>
    <t>官炜婷</t>
  </si>
  <si>
    <t>江梦云</t>
  </si>
  <si>
    <t>王晓清</t>
  </si>
  <si>
    <t>舒红莲</t>
  </si>
  <si>
    <t>陈玲</t>
  </si>
  <si>
    <t>林欣</t>
  </si>
  <si>
    <t>谢梅春</t>
  </si>
  <si>
    <t>徐晓红</t>
  </si>
  <si>
    <t>余杨</t>
  </si>
  <si>
    <t>吴思琴</t>
  </si>
  <si>
    <t>黄洁颖</t>
  </si>
  <si>
    <t>贾潇</t>
  </si>
  <si>
    <t>吴姝璇</t>
  </si>
  <si>
    <t>黄名鑫</t>
  </si>
  <si>
    <t>吴晨敏</t>
  </si>
  <si>
    <t>谢丽娟</t>
  </si>
  <si>
    <t>谢雯</t>
  </si>
  <si>
    <t>廖丹华</t>
  </si>
  <si>
    <t>三明市综合实践学校</t>
  </si>
  <si>
    <t>张羽</t>
  </si>
  <si>
    <t>专技人员 （自闭症、智障儿童康复教师）</t>
  </si>
  <si>
    <t>杨慧敏</t>
  </si>
  <si>
    <t>高雪</t>
  </si>
  <si>
    <t>三明市实验幼儿园</t>
  </si>
  <si>
    <t>夏仝</t>
  </si>
  <si>
    <t>曹沁雪</t>
  </si>
  <si>
    <t>胡艺晖</t>
  </si>
  <si>
    <t>陈洁</t>
  </si>
  <si>
    <t>周凯煜</t>
  </si>
  <si>
    <t>程菲</t>
  </si>
  <si>
    <t>俞颖群</t>
  </si>
  <si>
    <t>黄蕾</t>
  </si>
  <si>
    <t>陈安琪</t>
  </si>
  <si>
    <t>蔡佳伶</t>
  </si>
  <si>
    <t>黄勤雯</t>
  </si>
  <si>
    <t>罗蓉花</t>
  </si>
  <si>
    <t>石瑀婷</t>
  </si>
  <si>
    <t>涂玉华</t>
  </si>
  <si>
    <t>钟佳敏</t>
  </si>
  <si>
    <t>胡静茹</t>
  </si>
  <si>
    <t>游妍</t>
  </si>
  <si>
    <t>郑雨珊</t>
  </si>
  <si>
    <t>田莉莉</t>
  </si>
  <si>
    <t>阙雯婷</t>
  </si>
  <si>
    <t>蔡安琪</t>
  </si>
  <si>
    <t>张燕</t>
  </si>
  <si>
    <t>吴家敏</t>
  </si>
  <si>
    <t>张俊芸</t>
  </si>
  <si>
    <t>林欣彤</t>
  </si>
  <si>
    <t>郑晨璐</t>
  </si>
  <si>
    <t>李源铭</t>
  </si>
  <si>
    <t>冯玥</t>
  </si>
  <si>
    <t>邓李昕</t>
  </si>
  <si>
    <t>王诗颖</t>
  </si>
  <si>
    <t>林益萍</t>
  </si>
  <si>
    <t>肖淑祺</t>
  </si>
  <si>
    <t>邓紫微</t>
  </si>
  <si>
    <t>三元区教育局</t>
  </si>
  <si>
    <t>专技人员 （小学数学教师）（公费师范生）</t>
  </si>
  <si>
    <t>华敦阳</t>
  </si>
  <si>
    <t>吴永杰</t>
  </si>
  <si>
    <t>专技人员 （幼儿教育）（公费师范生）</t>
  </si>
  <si>
    <t>柯庆欣</t>
  </si>
  <si>
    <t>杨程钦</t>
  </si>
  <si>
    <t>专技人员（初中语文教师）（公费师范生）</t>
  </si>
  <si>
    <t>张雅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</si>
</sst>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2"/>
      <color rgb="FF333333"/>
      <name val="宋体"/>
      <charset val="134"/>
    </font>
    <font>
      <sz val="12"/>
      <color indexed="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6" fillId="11" borderId="9" applyNumberFormat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38" fillId="22" borderId="10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topLeftCell="A11" workbookViewId="0">
      <selection activeCell="K17" sqref="K17"/>
    </sheetView>
  </sheetViews>
  <sheetFormatPr defaultColWidth="9" defaultRowHeight="13.5"/>
  <cols>
    <col min="1" max="1" width="14" customWidth="1"/>
    <col min="2" max="2" width="12.875" customWidth="1"/>
    <col min="3" max="3" width="9.75" customWidth="1"/>
    <col min="6" max="6" width="9.625" customWidth="1"/>
    <col min="7" max="7" width="10.75" customWidth="1"/>
    <col min="8" max="8" width="10" customWidth="1"/>
    <col min="9" max="9" width="8" customWidth="1"/>
    <col min="10" max="10" width="6.625" customWidth="1"/>
    <col min="11" max="11" width="8.25" customWidth="1"/>
    <col min="12" max="12" width="6.875" customWidth="1"/>
    <col min="13" max="13" width="14.375" customWidth="1"/>
  </cols>
  <sheetData>
    <row r="1" s="3" customFormat="1" ht="24" customHeight="1" spans="1:7">
      <c r="A1" s="57" t="s">
        <v>0</v>
      </c>
      <c r="B1" s="58"/>
      <c r="C1" s="58"/>
      <c r="D1" s="58"/>
      <c r="E1" s="58"/>
      <c r="F1" s="58"/>
      <c r="G1" s="58"/>
    </row>
    <row r="2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61" customHeight="1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="56" customFormat="1" ht="23" customHeight="1" spans="1:13">
      <c r="A4" s="14" t="s">
        <v>2</v>
      </c>
      <c r="B4" s="14" t="s">
        <v>3</v>
      </c>
      <c r="C4" s="14" t="s">
        <v>4</v>
      </c>
      <c r="D4" s="14" t="s">
        <v>5</v>
      </c>
      <c r="E4" s="14"/>
      <c r="F4" s="14"/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</row>
    <row r="5" s="56" customFormat="1" ht="23" customHeight="1" spans="1:13">
      <c r="A5" s="14"/>
      <c r="B5" s="14"/>
      <c r="C5" s="14"/>
      <c r="D5" s="14" t="s">
        <v>13</v>
      </c>
      <c r="E5" s="13" t="s">
        <v>14</v>
      </c>
      <c r="F5" s="13" t="s">
        <v>15</v>
      </c>
      <c r="G5" s="14"/>
      <c r="H5" s="14"/>
      <c r="I5" s="14"/>
      <c r="J5" s="14"/>
      <c r="K5" s="14"/>
      <c r="L5" s="14"/>
      <c r="M5" s="14"/>
    </row>
    <row r="6" ht="32" customHeight="1" spans="1:13">
      <c r="A6" s="59" t="s">
        <v>16</v>
      </c>
      <c r="B6" s="46" t="s">
        <v>17</v>
      </c>
      <c r="C6" s="36">
        <v>1</v>
      </c>
      <c r="D6" s="36">
        <v>1</v>
      </c>
      <c r="E6" s="47" t="s">
        <v>18</v>
      </c>
      <c r="F6" s="47" t="s">
        <v>19</v>
      </c>
      <c r="G6" s="47">
        <v>90.9</v>
      </c>
      <c r="H6" s="47" t="s">
        <v>20</v>
      </c>
      <c r="I6" s="47">
        <v>90.9</v>
      </c>
      <c r="J6" s="47">
        <v>110.9</v>
      </c>
      <c r="K6" s="60">
        <f>I6*0.6+J6/150*100*0.4</f>
        <v>84.1133333333333</v>
      </c>
      <c r="L6" s="26">
        <v>1</v>
      </c>
      <c r="M6" s="26" t="s">
        <v>21</v>
      </c>
    </row>
    <row r="7" ht="32" customHeight="1" spans="1:13">
      <c r="A7" s="59"/>
      <c r="B7" s="46"/>
      <c r="C7" s="36"/>
      <c r="D7" s="36">
        <v>2</v>
      </c>
      <c r="E7" s="47" t="s">
        <v>22</v>
      </c>
      <c r="F7" s="47" t="s">
        <v>19</v>
      </c>
      <c r="G7" s="47">
        <v>90.7</v>
      </c>
      <c r="H7" s="47" t="s">
        <v>20</v>
      </c>
      <c r="I7" s="47">
        <v>90.7</v>
      </c>
      <c r="J7" s="47">
        <v>108.8</v>
      </c>
      <c r="K7" s="60">
        <f t="shared" ref="K7:K21" si="0">I7*0.6+J7/150*100*0.4</f>
        <v>83.4333333333333</v>
      </c>
      <c r="L7" s="26">
        <v>3</v>
      </c>
      <c r="M7" s="26"/>
    </row>
    <row r="8" ht="32" customHeight="1" spans="1:13">
      <c r="A8" s="59"/>
      <c r="B8" s="46"/>
      <c r="C8" s="36"/>
      <c r="D8" s="36">
        <v>3</v>
      </c>
      <c r="E8" s="47" t="s">
        <v>23</v>
      </c>
      <c r="F8" s="47" t="s">
        <v>19</v>
      </c>
      <c r="G8" s="47">
        <v>91.7</v>
      </c>
      <c r="H8" s="47" t="s">
        <v>20</v>
      </c>
      <c r="I8" s="47">
        <v>91.7</v>
      </c>
      <c r="J8" s="47">
        <v>106.8</v>
      </c>
      <c r="K8" s="60">
        <f t="shared" si="0"/>
        <v>83.5</v>
      </c>
      <c r="L8" s="26">
        <v>2</v>
      </c>
      <c r="M8" s="26"/>
    </row>
    <row r="9" ht="40" customHeight="1" spans="1:13">
      <c r="A9" s="46" t="s">
        <v>24</v>
      </c>
      <c r="B9" s="46" t="s">
        <v>17</v>
      </c>
      <c r="C9" s="36">
        <v>1</v>
      </c>
      <c r="D9" s="36">
        <v>1</v>
      </c>
      <c r="E9" s="47" t="s">
        <v>25</v>
      </c>
      <c r="F9" s="47" t="s">
        <v>19</v>
      </c>
      <c r="G9" s="47">
        <v>92.2</v>
      </c>
      <c r="H9" s="47">
        <v>89.2</v>
      </c>
      <c r="I9" s="26">
        <f>G9*0.5+H9*0.5</f>
        <v>90.7</v>
      </c>
      <c r="J9" s="47">
        <v>120</v>
      </c>
      <c r="K9" s="60">
        <f t="shared" si="0"/>
        <v>86.42</v>
      </c>
      <c r="L9" s="26">
        <v>1</v>
      </c>
      <c r="M9" s="26" t="s">
        <v>21</v>
      </c>
    </row>
    <row r="10" s="43" customFormat="1" ht="40" customHeight="1" spans="1:13">
      <c r="A10" s="46"/>
      <c r="B10" s="46"/>
      <c r="C10" s="36"/>
      <c r="D10" s="26">
        <v>2</v>
      </c>
      <c r="E10" s="36" t="s">
        <v>26</v>
      </c>
      <c r="F10" s="47" t="s">
        <v>19</v>
      </c>
      <c r="G10" s="47" t="s">
        <v>27</v>
      </c>
      <c r="H10" s="47">
        <v>80.4</v>
      </c>
      <c r="I10" s="26">
        <f>G10*0.5+H10*0.5</f>
        <v>85.8</v>
      </c>
      <c r="J10" s="47">
        <v>110.9</v>
      </c>
      <c r="K10" s="60">
        <f t="shared" si="0"/>
        <v>81.0533333333333</v>
      </c>
      <c r="L10" s="26">
        <v>2</v>
      </c>
      <c r="M10" s="26"/>
    </row>
    <row r="11" ht="32" customHeight="1" spans="1:13">
      <c r="A11" s="46" t="s">
        <v>28</v>
      </c>
      <c r="B11" s="46" t="s">
        <v>29</v>
      </c>
      <c r="C11" s="36">
        <v>1</v>
      </c>
      <c r="D11" s="36">
        <v>1</v>
      </c>
      <c r="E11" s="47" t="s">
        <v>30</v>
      </c>
      <c r="F11" s="47" t="s">
        <v>19</v>
      </c>
      <c r="G11" s="47">
        <v>85.1</v>
      </c>
      <c r="H11" s="47" t="s">
        <v>20</v>
      </c>
      <c r="I11" s="47">
        <v>85.1</v>
      </c>
      <c r="J11" s="47">
        <v>105.9</v>
      </c>
      <c r="K11" s="60">
        <f t="shared" si="0"/>
        <v>79.3</v>
      </c>
      <c r="L11" s="26">
        <v>1</v>
      </c>
      <c r="M11" s="26" t="s">
        <v>21</v>
      </c>
    </row>
    <row r="12" ht="32" customHeight="1" spans="1:13">
      <c r="A12" s="46"/>
      <c r="B12" s="46"/>
      <c r="C12" s="36"/>
      <c r="D12" s="36">
        <v>2</v>
      </c>
      <c r="E12" s="47" t="s">
        <v>31</v>
      </c>
      <c r="F12" s="47" t="s">
        <v>19</v>
      </c>
      <c r="G12" s="47">
        <v>81.72</v>
      </c>
      <c r="H12" s="47" t="s">
        <v>20</v>
      </c>
      <c r="I12" s="47">
        <v>81.72</v>
      </c>
      <c r="J12" s="47">
        <v>100.1</v>
      </c>
      <c r="K12" s="60">
        <f t="shared" si="0"/>
        <v>75.7253333333333</v>
      </c>
      <c r="L12" s="26">
        <v>3</v>
      </c>
      <c r="M12" s="26"/>
    </row>
    <row r="13" ht="32" customHeight="1" spans="1:13">
      <c r="A13" s="46"/>
      <c r="B13" s="46"/>
      <c r="C13" s="36"/>
      <c r="D13" s="36">
        <v>3</v>
      </c>
      <c r="E13" s="47" t="s">
        <v>32</v>
      </c>
      <c r="F13" s="47" t="s">
        <v>19</v>
      </c>
      <c r="G13" s="47">
        <v>87.1</v>
      </c>
      <c r="H13" s="47" t="s">
        <v>20</v>
      </c>
      <c r="I13" s="47">
        <v>87.1</v>
      </c>
      <c r="J13" s="47">
        <v>97.5</v>
      </c>
      <c r="K13" s="60">
        <f t="shared" si="0"/>
        <v>78.26</v>
      </c>
      <c r="L13" s="26">
        <v>2</v>
      </c>
      <c r="M13" s="26"/>
    </row>
    <row r="14" ht="32" customHeight="1" spans="1:13">
      <c r="A14" s="46" t="s">
        <v>33</v>
      </c>
      <c r="B14" s="46" t="s">
        <v>29</v>
      </c>
      <c r="C14" s="36">
        <v>1</v>
      </c>
      <c r="D14" s="36">
        <v>1</v>
      </c>
      <c r="E14" s="47" t="s">
        <v>34</v>
      </c>
      <c r="F14" s="47" t="s">
        <v>19</v>
      </c>
      <c r="G14" s="47">
        <v>87.3</v>
      </c>
      <c r="H14" s="47" t="s">
        <v>20</v>
      </c>
      <c r="I14" s="47">
        <v>87.3</v>
      </c>
      <c r="J14" s="47">
        <v>113.6</v>
      </c>
      <c r="K14" s="60">
        <f t="shared" si="0"/>
        <v>82.6733333333333</v>
      </c>
      <c r="L14" s="26">
        <v>1</v>
      </c>
      <c r="M14" s="26" t="s">
        <v>21</v>
      </c>
    </row>
    <row r="15" ht="32" customHeight="1" spans="1:13">
      <c r="A15" s="46"/>
      <c r="B15" s="46"/>
      <c r="C15" s="36"/>
      <c r="D15" s="36">
        <v>2</v>
      </c>
      <c r="E15" s="47" t="s">
        <v>35</v>
      </c>
      <c r="F15" s="47" t="s">
        <v>19</v>
      </c>
      <c r="G15" s="47">
        <v>77.56</v>
      </c>
      <c r="H15" s="47" t="s">
        <v>20</v>
      </c>
      <c r="I15" s="47">
        <v>77.56</v>
      </c>
      <c r="J15" s="47">
        <v>106.2</v>
      </c>
      <c r="K15" s="60">
        <f t="shared" si="0"/>
        <v>74.856</v>
      </c>
      <c r="L15" s="26">
        <v>3</v>
      </c>
      <c r="M15" s="26"/>
    </row>
    <row r="16" ht="32" customHeight="1" spans="1:13">
      <c r="A16" s="46"/>
      <c r="B16" s="46"/>
      <c r="C16" s="36"/>
      <c r="D16" s="36">
        <v>3</v>
      </c>
      <c r="E16" s="47" t="s">
        <v>36</v>
      </c>
      <c r="F16" s="47" t="s">
        <v>19</v>
      </c>
      <c r="G16" s="47">
        <v>86.14</v>
      </c>
      <c r="H16" s="47" t="s">
        <v>20</v>
      </c>
      <c r="I16" s="47">
        <v>86.14</v>
      </c>
      <c r="J16" s="47">
        <v>103.3</v>
      </c>
      <c r="K16" s="60">
        <f t="shared" si="0"/>
        <v>79.2306666666667</v>
      </c>
      <c r="L16" s="26">
        <v>2</v>
      </c>
      <c r="M16" s="26"/>
    </row>
    <row r="17" ht="32" customHeight="1" spans="1:13">
      <c r="A17" s="46"/>
      <c r="B17" s="46" t="s">
        <v>37</v>
      </c>
      <c r="C17" s="36">
        <v>1</v>
      </c>
      <c r="D17" s="36">
        <v>1</v>
      </c>
      <c r="E17" s="47" t="s">
        <v>38</v>
      </c>
      <c r="F17" s="47" t="s">
        <v>39</v>
      </c>
      <c r="G17" s="47">
        <v>87.26</v>
      </c>
      <c r="H17" s="26">
        <v>16.2</v>
      </c>
      <c r="I17" s="26">
        <f>G17*0.5+H17*0.5</f>
        <v>51.73</v>
      </c>
      <c r="J17" s="47">
        <v>103.4</v>
      </c>
      <c r="K17" s="60">
        <f t="shared" si="0"/>
        <v>58.6113333333333</v>
      </c>
      <c r="L17" s="26">
        <v>2</v>
      </c>
      <c r="M17" s="26"/>
    </row>
    <row r="18" ht="32" customHeight="1" spans="1:13">
      <c r="A18" s="46"/>
      <c r="B18" s="46"/>
      <c r="C18" s="36"/>
      <c r="D18" s="36">
        <v>2</v>
      </c>
      <c r="E18" s="47" t="s">
        <v>40</v>
      </c>
      <c r="F18" s="47" t="s">
        <v>19</v>
      </c>
      <c r="G18" s="47" t="s">
        <v>41</v>
      </c>
      <c r="H18" s="47" t="s">
        <v>41</v>
      </c>
      <c r="I18" s="26">
        <v>0</v>
      </c>
      <c r="J18" s="47">
        <v>94</v>
      </c>
      <c r="K18" s="60">
        <f t="shared" si="0"/>
        <v>25.0666666666667</v>
      </c>
      <c r="L18" s="26">
        <v>3</v>
      </c>
      <c r="M18" s="26"/>
    </row>
    <row r="19" ht="32" customHeight="1" spans="1:13">
      <c r="A19" s="46"/>
      <c r="B19" s="46"/>
      <c r="C19" s="36"/>
      <c r="D19" s="36">
        <v>3</v>
      </c>
      <c r="E19" s="47" t="s">
        <v>42</v>
      </c>
      <c r="F19" s="47" t="s">
        <v>39</v>
      </c>
      <c r="G19" s="47">
        <v>83.4</v>
      </c>
      <c r="H19" s="26">
        <v>43.3</v>
      </c>
      <c r="I19" s="26">
        <f>G19*0.5+H19*0.5</f>
        <v>63.35</v>
      </c>
      <c r="J19" s="47">
        <v>93.1</v>
      </c>
      <c r="K19" s="60">
        <f t="shared" si="0"/>
        <v>62.8366666666667</v>
      </c>
      <c r="L19" s="26">
        <v>1</v>
      </c>
      <c r="M19" s="26" t="s">
        <v>21</v>
      </c>
    </row>
    <row r="20" ht="32" customHeight="1" spans="1:13">
      <c r="A20" s="46"/>
      <c r="B20" s="46" t="s">
        <v>43</v>
      </c>
      <c r="C20" s="36">
        <v>1</v>
      </c>
      <c r="D20" s="36">
        <v>1</v>
      </c>
      <c r="E20" s="47" t="s">
        <v>44</v>
      </c>
      <c r="F20" s="47" t="s">
        <v>19</v>
      </c>
      <c r="G20" s="47">
        <v>82.9</v>
      </c>
      <c r="H20" s="47" t="s">
        <v>20</v>
      </c>
      <c r="I20" s="47">
        <v>82.9</v>
      </c>
      <c r="J20" s="47">
        <v>106</v>
      </c>
      <c r="K20" s="60">
        <f t="shared" si="0"/>
        <v>78.0066666666667</v>
      </c>
      <c r="L20" s="26">
        <v>1</v>
      </c>
      <c r="M20" s="26" t="s">
        <v>21</v>
      </c>
    </row>
    <row r="21" ht="32" customHeight="1" spans="1:13">
      <c r="A21" s="46"/>
      <c r="B21" s="46"/>
      <c r="C21" s="36"/>
      <c r="D21" s="36">
        <v>2</v>
      </c>
      <c r="E21" s="47" t="s">
        <v>45</v>
      </c>
      <c r="F21" s="47" t="s">
        <v>19</v>
      </c>
      <c r="G21" s="47" t="s">
        <v>41</v>
      </c>
      <c r="H21" s="47" t="s">
        <v>20</v>
      </c>
      <c r="I21" s="47">
        <v>0</v>
      </c>
      <c r="J21" s="47">
        <v>82.4</v>
      </c>
      <c r="K21" s="60">
        <f t="shared" si="0"/>
        <v>21.9733333333333</v>
      </c>
      <c r="L21" s="26">
        <v>2</v>
      </c>
      <c r="M21" s="26"/>
    </row>
    <row r="26" spans="1:7">
      <c r="A26" s="56"/>
      <c r="B26" s="56"/>
      <c r="C26" s="56"/>
      <c r="D26" s="56"/>
      <c r="E26" s="56"/>
      <c r="F26" s="56"/>
      <c r="G26" s="56"/>
    </row>
    <row r="27" spans="1:7">
      <c r="A27" s="56"/>
      <c r="B27" s="56"/>
      <c r="C27" s="56"/>
      <c r="D27" s="56"/>
      <c r="E27" s="56"/>
      <c r="F27" s="56"/>
      <c r="G27" s="56"/>
    </row>
    <row r="28" spans="1:7">
      <c r="A28" s="56"/>
      <c r="B28" s="56"/>
      <c r="C28" s="56"/>
      <c r="D28" s="56"/>
      <c r="E28" s="56"/>
      <c r="F28" s="56"/>
      <c r="G28" s="56"/>
    </row>
    <row r="29" spans="1:7">
      <c r="A29" s="56"/>
      <c r="B29" s="56"/>
      <c r="C29" s="56"/>
      <c r="D29" s="56"/>
      <c r="E29" s="56"/>
      <c r="F29" s="56"/>
      <c r="G29" s="56"/>
    </row>
    <row r="30" spans="1:7">
      <c r="A30" s="56"/>
      <c r="B30" s="56"/>
      <c r="C30" s="56"/>
      <c r="D30" s="56"/>
      <c r="E30" s="56"/>
      <c r="F30" s="56"/>
      <c r="G30" s="56"/>
    </row>
    <row r="31" spans="1:7">
      <c r="A31" s="56"/>
      <c r="B31" s="56"/>
      <c r="C31" s="56"/>
      <c r="D31" s="56"/>
      <c r="E31" s="56"/>
      <c r="F31" s="56"/>
      <c r="G31" s="56"/>
    </row>
    <row r="32" spans="1:7">
      <c r="A32" s="56"/>
      <c r="B32" s="56"/>
      <c r="C32" s="56"/>
      <c r="D32" s="56"/>
      <c r="E32" s="56"/>
      <c r="F32" s="56"/>
      <c r="G32" s="56"/>
    </row>
    <row r="33" spans="1:7">
      <c r="A33" s="56"/>
      <c r="B33" s="56"/>
      <c r="C33" s="56"/>
      <c r="D33" s="56"/>
      <c r="E33" s="56"/>
      <c r="F33" s="56"/>
      <c r="G33" s="56"/>
    </row>
    <row r="34" spans="1:7">
      <c r="A34" s="56"/>
      <c r="B34" s="56"/>
      <c r="C34" s="56"/>
      <c r="D34" s="56"/>
      <c r="E34" s="56"/>
      <c r="F34" s="56"/>
      <c r="G34" s="56"/>
    </row>
    <row r="35" spans="1:7">
      <c r="A35" s="56"/>
      <c r="B35" s="56"/>
      <c r="C35" s="56"/>
      <c r="D35" s="56"/>
      <c r="E35" s="56"/>
      <c r="F35" s="56"/>
      <c r="G35" s="56"/>
    </row>
    <row r="36" spans="1:7">
      <c r="A36" s="56"/>
      <c r="B36" s="56"/>
      <c r="C36" s="56"/>
      <c r="D36" s="56"/>
      <c r="E36" s="56"/>
      <c r="F36" s="56"/>
      <c r="G36" s="56"/>
    </row>
    <row r="37" spans="1:7">
      <c r="A37" s="56"/>
      <c r="B37" s="56"/>
      <c r="C37" s="56"/>
      <c r="D37" s="56"/>
      <c r="E37" s="56"/>
      <c r="F37" s="56"/>
      <c r="G37" s="56"/>
    </row>
    <row r="38" spans="1:7">
      <c r="A38" s="56"/>
      <c r="B38" s="56"/>
      <c r="C38" s="56"/>
      <c r="D38" s="56"/>
      <c r="E38" s="56"/>
      <c r="F38" s="56"/>
      <c r="G38" s="56"/>
    </row>
    <row r="39" spans="1:7">
      <c r="A39" s="56"/>
      <c r="B39" s="56"/>
      <c r="C39" s="56"/>
      <c r="D39" s="56"/>
      <c r="E39" s="56"/>
      <c r="F39" s="56"/>
      <c r="G39" s="56"/>
    </row>
    <row r="40" spans="1:7">
      <c r="A40" s="56"/>
      <c r="B40" s="56"/>
      <c r="C40" s="56"/>
      <c r="D40" s="56"/>
      <c r="E40" s="56"/>
      <c r="F40" s="56"/>
      <c r="G40" s="56"/>
    </row>
    <row r="41" spans="1:7">
      <c r="A41" s="56"/>
      <c r="B41" s="56"/>
      <c r="C41" s="56"/>
      <c r="D41" s="56"/>
      <c r="E41" s="56"/>
      <c r="F41" s="56"/>
      <c r="G41" s="56"/>
    </row>
    <row r="42" spans="1:7">
      <c r="A42" s="56"/>
      <c r="B42" s="56"/>
      <c r="C42" s="56"/>
      <c r="D42" s="56"/>
      <c r="E42" s="56"/>
      <c r="F42" s="56"/>
      <c r="G42" s="56"/>
    </row>
    <row r="43" spans="1:7">
      <c r="A43" s="56"/>
      <c r="B43" s="56"/>
      <c r="C43" s="56"/>
      <c r="D43" s="56"/>
      <c r="E43" s="56"/>
      <c r="F43" s="56"/>
      <c r="G43" s="56"/>
    </row>
    <row r="44" spans="1:7">
      <c r="A44" s="56"/>
      <c r="B44" s="56"/>
      <c r="C44" s="56"/>
      <c r="D44" s="56"/>
      <c r="E44" s="56"/>
      <c r="F44" s="56"/>
      <c r="G44" s="56"/>
    </row>
    <row r="45" spans="1:7">
      <c r="A45" s="56"/>
      <c r="B45" s="56"/>
      <c r="C45" s="56"/>
      <c r="D45" s="56"/>
      <c r="E45" s="56"/>
      <c r="F45" s="56"/>
      <c r="G45" s="56"/>
    </row>
    <row r="46" spans="1:7">
      <c r="A46" s="56"/>
      <c r="B46" s="56"/>
      <c r="C46" s="56"/>
      <c r="D46" s="56"/>
      <c r="E46" s="56"/>
      <c r="F46" s="56"/>
      <c r="G46" s="56"/>
    </row>
    <row r="47" spans="1:7">
      <c r="A47" s="56"/>
      <c r="B47" s="56"/>
      <c r="C47" s="56"/>
      <c r="D47" s="56"/>
      <c r="E47" s="56"/>
      <c r="F47" s="56"/>
      <c r="G47" s="56"/>
    </row>
    <row r="48" spans="1:7">
      <c r="A48" s="56"/>
      <c r="B48" s="56"/>
      <c r="C48" s="56"/>
      <c r="D48" s="56"/>
      <c r="E48" s="56"/>
      <c r="F48" s="56"/>
      <c r="G48" s="56"/>
    </row>
    <row r="49" spans="1:7">
      <c r="A49" s="56"/>
      <c r="B49" s="56"/>
      <c r="C49" s="56"/>
      <c r="D49" s="56"/>
      <c r="E49" s="56"/>
      <c r="F49" s="56"/>
      <c r="G49" s="56"/>
    </row>
    <row r="50" spans="1:7">
      <c r="A50" s="56"/>
      <c r="B50" s="56"/>
      <c r="C50" s="56"/>
      <c r="D50" s="56"/>
      <c r="E50" s="56"/>
      <c r="F50" s="56"/>
      <c r="G50" s="56"/>
    </row>
    <row r="51" spans="1:7">
      <c r="A51" s="56"/>
      <c r="B51" s="56"/>
      <c r="C51" s="56"/>
      <c r="D51" s="56"/>
      <c r="E51" s="56"/>
      <c r="F51" s="56"/>
      <c r="G51" s="56"/>
    </row>
    <row r="52" spans="1:7">
      <c r="A52" s="56"/>
      <c r="B52" s="56"/>
      <c r="C52" s="56"/>
      <c r="D52" s="56"/>
      <c r="E52" s="56"/>
      <c r="F52" s="56"/>
      <c r="G52" s="56"/>
    </row>
    <row r="53" spans="1:7">
      <c r="A53" s="56"/>
      <c r="B53" s="56"/>
      <c r="C53" s="56"/>
      <c r="D53" s="56"/>
      <c r="E53" s="56"/>
      <c r="F53" s="56"/>
      <c r="G53" s="56"/>
    </row>
    <row r="54" spans="1:7">
      <c r="A54" s="56"/>
      <c r="B54" s="56"/>
      <c r="C54" s="56"/>
      <c r="D54" s="56"/>
      <c r="E54" s="56"/>
      <c r="F54" s="56"/>
      <c r="G54" s="56"/>
    </row>
    <row r="55" spans="1:7">
      <c r="A55" s="56"/>
      <c r="B55" s="56"/>
      <c r="C55" s="56"/>
      <c r="D55" s="56"/>
      <c r="E55" s="56"/>
      <c r="F55" s="56"/>
      <c r="G55" s="56"/>
    </row>
    <row r="56" spans="1:7">
      <c r="A56" s="56"/>
      <c r="B56" s="56"/>
      <c r="C56" s="56"/>
      <c r="D56" s="56"/>
      <c r="E56" s="56"/>
      <c r="F56" s="56"/>
      <c r="G56" s="56"/>
    </row>
    <row r="57" spans="1:7">
      <c r="A57" s="56"/>
      <c r="B57" s="56"/>
      <c r="C57" s="56"/>
      <c r="D57" s="56"/>
      <c r="E57" s="56"/>
      <c r="F57" s="56"/>
      <c r="G57" s="56"/>
    </row>
    <row r="58" spans="1:7">
      <c r="A58" s="56"/>
      <c r="B58" s="56"/>
      <c r="C58" s="56"/>
      <c r="D58" s="56"/>
      <c r="E58" s="56"/>
      <c r="F58" s="56"/>
      <c r="G58" s="56"/>
    </row>
    <row r="59" spans="1:7">
      <c r="A59" s="56"/>
      <c r="B59" s="56"/>
      <c r="C59" s="56"/>
      <c r="D59" s="56"/>
      <c r="E59" s="56"/>
      <c r="F59" s="56"/>
      <c r="G59" s="56"/>
    </row>
    <row r="60" spans="1:7">
      <c r="A60" s="56"/>
      <c r="B60" s="56"/>
      <c r="C60" s="56"/>
      <c r="D60" s="56"/>
      <c r="E60" s="56"/>
      <c r="F60" s="56"/>
      <c r="G60" s="56"/>
    </row>
    <row r="61" spans="1:7">
      <c r="A61" s="56"/>
      <c r="B61" s="56"/>
      <c r="C61" s="56"/>
      <c r="D61" s="56"/>
      <c r="E61" s="56"/>
      <c r="F61" s="56"/>
      <c r="G61" s="56"/>
    </row>
    <row r="62" spans="1:7">
      <c r="A62" s="56"/>
      <c r="B62" s="56"/>
      <c r="C62" s="56"/>
      <c r="D62" s="56"/>
      <c r="E62" s="56"/>
      <c r="F62" s="56"/>
      <c r="G62" s="56"/>
    </row>
    <row r="63" spans="1:7">
      <c r="A63" s="56"/>
      <c r="B63" s="56"/>
      <c r="C63" s="56"/>
      <c r="D63" s="56"/>
      <c r="E63" s="56"/>
      <c r="F63" s="56"/>
      <c r="G63" s="56"/>
    </row>
    <row r="64" spans="1:7">
      <c r="A64" s="56"/>
      <c r="B64" s="56"/>
      <c r="C64" s="56"/>
      <c r="D64" s="56"/>
      <c r="E64" s="56"/>
      <c r="F64" s="56"/>
      <c r="G64" s="56"/>
    </row>
    <row r="65" spans="1:7">
      <c r="A65" s="56"/>
      <c r="B65" s="56"/>
      <c r="C65" s="56"/>
      <c r="D65" s="56"/>
      <c r="E65" s="56"/>
      <c r="F65" s="56"/>
      <c r="G65" s="56"/>
    </row>
    <row r="66" spans="1:7">
      <c r="A66" s="56"/>
      <c r="B66" s="56"/>
      <c r="C66" s="56"/>
      <c r="D66" s="56"/>
      <c r="E66" s="56"/>
      <c r="F66" s="56"/>
      <c r="G66" s="56"/>
    </row>
    <row r="67" spans="1:7">
      <c r="A67" s="56"/>
      <c r="B67" s="56"/>
      <c r="C67" s="56"/>
      <c r="D67" s="56"/>
      <c r="E67" s="56"/>
      <c r="F67" s="56"/>
      <c r="G67" s="56"/>
    </row>
    <row r="68" spans="1:7">
      <c r="A68" s="56"/>
      <c r="B68" s="56"/>
      <c r="C68" s="56"/>
      <c r="D68" s="56"/>
      <c r="E68" s="56"/>
      <c r="F68" s="56"/>
      <c r="G68" s="56"/>
    </row>
    <row r="69" spans="1:7">
      <c r="A69" s="56"/>
      <c r="B69" s="56"/>
      <c r="C69" s="56"/>
      <c r="D69" s="56"/>
      <c r="E69" s="56"/>
      <c r="F69" s="56"/>
      <c r="G69" s="56"/>
    </row>
    <row r="70" spans="1:7">
      <c r="A70" s="56"/>
      <c r="B70" s="56"/>
      <c r="C70" s="56"/>
      <c r="D70" s="56"/>
      <c r="E70" s="56"/>
      <c r="F70" s="56"/>
      <c r="G70" s="56"/>
    </row>
    <row r="71" spans="1:7">
      <c r="A71" s="56"/>
      <c r="B71" s="56"/>
      <c r="C71" s="56"/>
      <c r="D71" s="56"/>
      <c r="E71" s="56"/>
      <c r="F71" s="56"/>
      <c r="G71" s="56"/>
    </row>
    <row r="72" spans="1:7">
      <c r="A72" s="56"/>
      <c r="B72" s="56"/>
      <c r="C72" s="56"/>
      <c r="D72" s="56"/>
      <c r="E72" s="56"/>
      <c r="F72" s="56"/>
      <c r="G72" s="56"/>
    </row>
    <row r="73" spans="1:7">
      <c r="A73" s="56"/>
      <c r="B73" s="56"/>
      <c r="C73" s="56"/>
      <c r="D73" s="56"/>
      <c r="E73" s="56"/>
      <c r="F73" s="56"/>
      <c r="G73" s="56"/>
    </row>
    <row r="74" spans="1:7">
      <c r="A74" s="56"/>
      <c r="B74" s="56"/>
      <c r="C74" s="56"/>
      <c r="D74" s="56"/>
      <c r="E74" s="56"/>
      <c r="F74" s="56"/>
      <c r="G74" s="56"/>
    </row>
    <row r="75" spans="1:7">
      <c r="A75" s="56"/>
      <c r="B75" s="56"/>
      <c r="C75" s="56"/>
      <c r="D75" s="56"/>
      <c r="E75" s="56"/>
      <c r="F75" s="56"/>
      <c r="G75" s="56"/>
    </row>
    <row r="76" spans="1:7">
      <c r="A76" s="56"/>
      <c r="B76" s="56"/>
      <c r="C76" s="56"/>
      <c r="D76" s="56"/>
      <c r="E76" s="56"/>
      <c r="F76" s="56"/>
      <c r="G76" s="56"/>
    </row>
  </sheetData>
  <mergeCells count="29">
    <mergeCell ref="A1:G1"/>
    <mergeCell ref="D4:F4"/>
    <mergeCell ref="A4:A5"/>
    <mergeCell ref="A6:A8"/>
    <mergeCell ref="A9:A10"/>
    <mergeCell ref="A11:A13"/>
    <mergeCell ref="A14:A21"/>
    <mergeCell ref="B4:B5"/>
    <mergeCell ref="B6:B8"/>
    <mergeCell ref="B9:B10"/>
    <mergeCell ref="B11:B13"/>
    <mergeCell ref="B14:B16"/>
    <mergeCell ref="B17:B19"/>
    <mergeCell ref="B20:B21"/>
    <mergeCell ref="C4:C5"/>
    <mergeCell ref="C6:C8"/>
    <mergeCell ref="C9:C10"/>
    <mergeCell ref="C11:C13"/>
    <mergeCell ref="C14:C16"/>
    <mergeCell ref="C17:C19"/>
    <mergeCell ref="C20:C21"/>
    <mergeCell ref="G4:G5"/>
    <mergeCell ref="H4:H5"/>
    <mergeCell ref="I4:I5"/>
    <mergeCell ref="J4:J5"/>
    <mergeCell ref="K4:K5"/>
    <mergeCell ref="L4:L5"/>
    <mergeCell ref="M4:M5"/>
    <mergeCell ref="A2:M3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workbookViewId="0">
      <selection activeCell="A6" sqref="A6:A8"/>
    </sheetView>
  </sheetViews>
  <sheetFormatPr defaultColWidth="9" defaultRowHeight="13.5"/>
  <cols>
    <col min="1" max="1" width="12.875" customWidth="1"/>
    <col min="2" max="2" width="12.375" customWidth="1"/>
    <col min="3" max="3" width="8.75" customWidth="1"/>
    <col min="4" max="4" width="8.875" customWidth="1"/>
    <col min="5" max="5" width="11.875" customWidth="1"/>
    <col min="6" max="6" width="11.625" customWidth="1"/>
    <col min="7" max="7" width="9.125" customWidth="1"/>
    <col min="10" max="10" width="5.625" customWidth="1"/>
    <col min="12" max="12" width="7.25" customWidth="1"/>
    <col min="13" max="13" width="16.25" customWidth="1"/>
  </cols>
  <sheetData>
    <row r="1" s="43" customFormat="1" ht="27" customHeight="1" spans="1:13">
      <c r="A1" s="7" t="s">
        <v>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43" customFormat="1" ht="51" customHeight="1" spans="1:13">
      <c r="A2" s="45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ht="24" customHeight="1" spans="1:13">
      <c r="A3" s="11" t="s">
        <v>48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ht="14.25" spans="1:13">
      <c r="A4" s="13" t="s">
        <v>2</v>
      </c>
      <c r="B4" s="13" t="s">
        <v>3</v>
      </c>
      <c r="C4" s="13" t="s">
        <v>4</v>
      </c>
      <c r="D4" s="13" t="s">
        <v>5</v>
      </c>
      <c r="E4" s="13"/>
      <c r="F4" s="13"/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</row>
    <row r="5" s="44" customFormat="1" ht="30" customHeight="1" spans="1:13">
      <c r="A5" s="13"/>
      <c r="B5" s="13"/>
      <c r="C5" s="13"/>
      <c r="D5" s="13" t="s">
        <v>13</v>
      </c>
      <c r="E5" s="13" t="s">
        <v>14</v>
      </c>
      <c r="F5" s="13" t="s">
        <v>15</v>
      </c>
      <c r="G5" s="14"/>
      <c r="H5" s="14"/>
      <c r="I5" s="14"/>
      <c r="J5" s="14"/>
      <c r="K5" s="14"/>
      <c r="L5" s="14"/>
      <c r="M5" s="14"/>
    </row>
    <row r="6" s="44" customFormat="1" ht="37" customHeight="1" spans="1:13">
      <c r="A6" s="46" t="s">
        <v>49</v>
      </c>
      <c r="B6" s="36" t="s">
        <v>50</v>
      </c>
      <c r="C6" s="36">
        <v>1</v>
      </c>
      <c r="D6" s="36">
        <v>1</v>
      </c>
      <c r="E6" s="18" t="s">
        <v>51</v>
      </c>
      <c r="F6" s="18" t="s">
        <v>19</v>
      </c>
      <c r="G6" s="18" t="s">
        <v>41</v>
      </c>
      <c r="H6" s="47" t="s">
        <v>20</v>
      </c>
      <c r="I6" s="18" t="s">
        <v>41</v>
      </c>
      <c r="J6" s="47" t="s">
        <v>20</v>
      </c>
      <c r="K6" s="18" t="s">
        <v>41</v>
      </c>
      <c r="L6" s="18" t="s">
        <v>41</v>
      </c>
      <c r="M6" s="26"/>
    </row>
    <row r="7" s="44" customFormat="1" ht="37" customHeight="1" spans="1:13">
      <c r="A7" s="46"/>
      <c r="B7" s="36"/>
      <c r="C7" s="36"/>
      <c r="D7" s="36">
        <v>2</v>
      </c>
      <c r="E7" s="18" t="s">
        <v>52</v>
      </c>
      <c r="F7" s="18" t="s">
        <v>39</v>
      </c>
      <c r="G7" s="18" t="s">
        <v>41</v>
      </c>
      <c r="H7" s="47" t="s">
        <v>20</v>
      </c>
      <c r="I7" s="18" t="s">
        <v>41</v>
      </c>
      <c r="J7" s="47" t="s">
        <v>20</v>
      </c>
      <c r="K7" s="18" t="s">
        <v>41</v>
      </c>
      <c r="L7" s="18" t="s">
        <v>41</v>
      </c>
      <c r="M7" s="26"/>
    </row>
    <row r="8" s="44" customFormat="1" ht="52" customHeight="1" spans="1:13">
      <c r="A8" s="46"/>
      <c r="B8" s="36" t="s">
        <v>53</v>
      </c>
      <c r="C8" s="36">
        <v>1</v>
      </c>
      <c r="D8" s="36">
        <v>1</v>
      </c>
      <c r="E8" s="18" t="s">
        <v>54</v>
      </c>
      <c r="F8" s="18" t="s">
        <v>39</v>
      </c>
      <c r="G8" s="18">
        <v>83.8</v>
      </c>
      <c r="H8" s="47" t="s">
        <v>20</v>
      </c>
      <c r="I8" s="18">
        <v>83.8</v>
      </c>
      <c r="J8" s="47" t="s">
        <v>20</v>
      </c>
      <c r="K8" s="18">
        <v>83.8</v>
      </c>
      <c r="L8" s="26">
        <v>1</v>
      </c>
      <c r="M8" s="26" t="s">
        <v>21</v>
      </c>
    </row>
    <row r="9" s="44" customFormat="1" ht="50" customHeight="1" spans="1:13">
      <c r="A9" s="46" t="s">
        <v>55</v>
      </c>
      <c r="B9" s="36" t="s">
        <v>56</v>
      </c>
      <c r="C9" s="36">
        <v>1</v>
      </c>
      <c r="D9" s="36">
        <v>1</v>
      </c>
      <c r="E9" s="18" t="s">
        <v>57</v>
      </c>
      <c r="F9" s="18" t="s">
        <v>39</v>
      </c>
      <c r="G9" s="18" t="s">
        <v>41</v>
      </c>
      <c r="H9" s="47" t="s">
        <v>20</v>
      </c>
      <c r="I9" s="18" t="s">
        <v>41</v>
      </c>
      <c r="J9" s="47" t="s">
        <v>20</v>
      </c>
      <c r="K9" s="18" t="s">
        <v>41</v>
      </c>
      <c r="L9" s="18" t="s">
        <v>41</v>
      </c>
      <c r="M9" s="26"/>
    </row>
    <row r="10" s="44" customFormat="1" ht="35" customHeight="1" spans="1:13">
      <c r="A10" s="46" t="s">
        <v>58</v>
      </c>
      <c r="B10" s="36" t="s">
        <v>59</v>
      </c>
      <c r="C10" s="36">
        <v>1</v>
      </c>
      <c r="D10" s="36">
        <v>1</v>
      </c>
      <c r="E10" s="18" t="s">
        <v>60</v>
      </c>
      <c r="F10" s="18" t="s">
        <v>39</v>
      </c>
      <c r="G10" s="18" t="s">
        <v>41</v>
      </c>
      <c r="H10" s="47" t="s">
        <v>20</v>
      </c>
      <c r="I10" s="18" t="s">
        <v>41</v>
      </c>
      <c r="J10" s="47" t="s">
        <v>20</v>
      </c>
      <c r="K10" s="18" t="s">
        <v>41</v>
      </c>
      <c r="L10" s="18" t="s">
        <v>41</v>
      </c>
      <c r="M10" s="26"/>
    </row>
    <row r="11" s="44" customFormat="1" ht="35" customHeight="1" spans="1:13">
      <c r="A11" s="46"/>
      <c r="B11" s="36"/>
      <c r="C11" s="36"/>
      <c r="D11" s="36">
        <v>2</v>
      </c>
      <c r="E11" s="18" t="s">
        <v>61</v>
      </c>
      <c r="F11" s="18" t="s">
        <v>39</v>
      </c>
      <c r="G11" s="18" t="s">
        <v>41</v>
      </c>
      <c r="H11" s="47" t="s">
        <v>20</v>
      </c>
      <c r="I11" s="18" t="s">
        <v>41</v>
      </c>
      <c r="J11" s="47" t="s">
        <v>20</v>
      </c>
      <c r="K11" s="18" t="s">
        <v>41</v>
      </c>
      <c r="L11" s="18" t="s">
        <v>41</v>
      </c>
      <c r="M11" s="26"/>
    </row>
    <row r="12" s="44" customFormat="1" ht="35" customHeight="1" spans="1:13">
      <c r="A12" s="46"/>
      <c r="B12" s="36"/>
      <c r="C12" s="36"/>
      <c r="D12" s="36">
        <v>3</v>
      </c>
      <c r="E12" s="18" t="s">
        <v>62</v>
      </c>
      <c r="F12" s="18" t="s">
        <v>19</v>
      </c>
      <c r="G12" s="18" t="s">
        <v>41</v>
      </c>
      <c r="H12" s="47" t="s">
        <v>20</v>
      </c>
      <c r="I12" s="18" t="s">
        <v>41</v>
      </c>
      <c r="J12" s="47" t="s">
        <v>20</v>
      </c>
      <c r="K12" s="18" t="s">
        <v>41</v>
      </c>
      <c r="L12" s="18" t="s">
        <v>41</v>
      </c>
      <c r="M12" s="26"/>
    </row>
    <row r="13" ht="25" customHeight="1" spans="1:13">
      <c r="A13" s="14" t="s">
        <v>63</v>
      </c>
      <c r="B13" s="48" t="s">
        <v>64</v>
      </c>
      <c r="C13" s="30">
        <v>1</v>
      </c>
      <c r="D13" s="49">
        <v>1</v>
      </c>
      <c r="E13" s="50" t="s">
        <v>65</v>
      </c>
      <c r="F13" s="50" t="s">
        <v>39</v>
      </c>
      <c r="G13" s="18">
        <v>75.5</v>
      </c>
      <c r="H13" s="47" t="s">
        <v>20</v>
      </c>
      <c r="I13" s="18">
        <v>75.5</v>
      </c>
      <c r="J13" s="47" t="s">
        <v>20</v>
      </c>
      <c r="K13" s="18">
        <v>75.5</v>
      </c>
      <c r="L13" s="26">
        <v>3</v>
      </c>
      <c r="M13" s="26"/>
    </row>
    <row r="14" ht="25" customHeight="1" spans="1:13">
      <c r="A14" s="14"/>
      <c r="B14" s="48"/>
      <c r="C14" s="30"/>
      <c r="D14" s="49">
        <v>2</v>
      </c>
      <c r="E14" s="50" t="s">
        <v>66</v>
      </c>
      <c r="F14" s="50" t="s">
        <v>39</v>
      </c>
      <c r="G14" s="18">
        <v>75.1</v>
      </c>
      <c r="H14" s="47" t="s">
        <v>20</v>
      </c>
      <c r="I14" s="18">
        <v>75.1</v>
      </c>
      <c r="J14" s="47" t="s">
        <v>20</v>
      </c>
      <c r="K14" s="18">
        <v>75.1</v>
      </c>
      <c r="L14" s="26">
        <v>4</v>
      </c>
      <c r="M14" s="26"/>
    </row>
    <row r="15" ht="25" customHeight="1" spans="1:13">
      <c r="A15" s="14"/>
      <c r="B15" s="48"/>
      <c r="C15" s="30"/>
      <c r="D15" s="49">
        <v>3</v>
      </c>
      <c r="E15" s="50" t="s">
        <v>67</v>
      </c>
      <c r="F15" s="50" t="s">
        <v>19</v>
      </c>
      <c r="G15" s="18" t="s">
        <v>41</v>
      </c>
      <c r="H15" s="47" t="s">
        <v>20</v>
      </c>
      <c r="I15" s="18" t="s">
        <v>41</v>
      </c>
      <c r="J15" s="47" t="s">
        <v>20</v>
      </c>
      <c r="K15" s="18" t="s">
        <v>41</v>
      </c>
      <c r="L15" s="18" t="s">
        <v>41</v>
      </c>
      <c r="M15" s="26"/>
    </row>
    <row r="16" ht="25" customHeight="1" spans="1:13">
      <c r="A16" s="14"/>
      <c r="B16" s="48"/>
      <c r="C16" s="30"/>
      <c r="D16" s="49">
        <v>4</v>
      </c>
      <c r="E16" s="50" t="s">
        <v>68</v>
      </c>
      <c r="F16" s="50" t="s">
        <v>39</v>
      </c>
      <c r="G16" s="18">
        <v>78.7</v>
      </c>
      <c r="H16" s="47" t="s">
        <v>20</v>
      </c>
      <c r="I16" s="18">
        <v>78.7</v>
      </c>
      <c r="J16" s="47" t="s">
        <v>20</v>
      </c>
      <c r="K16" s="18">
        <v>78.7</v>
      </c>
      <c r="L16" s="26">
        <v>2</v>
      </c>
      <c r="M16" s="26"/>
    </row>
    <row r="17" ht="25" customHeight="1" spans="1:13">
      <c r="A17" s="14"/>
      <c r="B17" s="48"/>
      <c r="C17" s="30"/>
      <c r="D17" s="49">
        <v>5</v>
      </c>
      <c r="E17" s="50" t="s">
        <v>69</v>
      </c>
      <c r="F17" s="50" t="s">
        <v>19</v>
      </c>
      <c r="G17" s="18" t="s">
        <v>41</v>
      </c>
      <c r="H17" s="47" t="s">
        <v>20</v>
      </c>
      <c r="I17" s="18" t="s">
        <v>41</v>
      </c>
      <c r="J17" s="47" t="s">
        <v>20</v>
      </c>
      <c r="K17" s="18" t="s">
        <v>41</v>
      </c>
      <c r="L17" s="18" t="s">
        <v>41</v>
      </c>
      <c r="M17" s="26"/>
    </row>
    <row r="18" ht="25" customHeight="1" spans="1:13">
      <c r="A18" s="14"/>
      <c r="B18" s="48"/>
      <c r="C18" s="30"/>
      <c r="D18" s="49">
        <v>6</v>
      </c>
      <c r="E18" s="50" t="s">
        <v>70</v>
      </c>
      <c r="F18" s="50" t="s">
        <v>39</v>
      </c>
      <c r="G18" s="18">
        <v>79.7</v>
      </c>
      <c r="H18" s="47" t="s">
        <v>20</v>
      </c>
      <c r="I18" s="18">
        <v>79.7</v>
      </c>
      <c r="J18" s="47" t="s">
        <v>20</v>
      </c>
      <c r="K18" s="18">
        <v>79.7</v>
      </c>
      <c r="L18" s="26">
        <v>1</v>
      </c>
      <c r="M18" s="26" t="s">
        <v>21</v>
      </c>
    </row>
    <row r="19" ht="25" customHeight="1" spans="1:13">
      <c r="A19" s="14"/>
      <c r="B19" s="48"/>
      <c r="C19" s="30"/>
      <c r="D19" s="49">
        <v>7</v>
      </c>
      <c r="E19" s="50" t="s">
        <v>71</v>
      </c>
      <c r="F19" s="50" t="s">
        <v>39</v>
      </c>
      <c r="G19" s="18" t="s">
        <v>41</v>
      </c>
      <c r="H19" s="47" t="s">
        <v>20</v>
      </c>
      <c r="I19" s="18" t="s">
        <v>41</v>
      </c>
      <c r="J19" s="47" t="s">
        <v>20</v>
      </c>
      <c r="K19" s="18" t="s">
        <v>41</v>
      </c>
      <c r="L19" s="18" t="s">
        <v>41</v>
      </c>
      <c r="M19" s="26"/>
    </row>
    <row r="20" ht="25" customHeight="1" spans="1:13">
      <c r="A20" s="14"/>
      <c r="B20" s="48"/>
      <c r="C20" s="30"/>
      <c r="D20" s="49">
        <v>8</v>
      </c>
      <c r="E20" s="50" t="s">
        <v>72</v>
      </c>
      <c r="F20" s="50" t="s">
        <v>39</v>
      </c>
      <c r="G20" s="18">
        <v>72.6</v>
      </c>
      <c r="H20" s="47" t="s">
        <v>20</v>
      </c>
      <c r="I20" s="18">
        <v>72.6</v>
      </c>
      <c r="J20" s="47" t="s">
        <v>20</v>
      </c>
      <c r="K20" s="18">
        <v>72.6</v>
      </c>
      <c r="L20" s="26">
        <v>5</v>
      </c>
      <c r="M20" s="26"/>
    </row>
    <row r="21" ht="25" customHeight="1" spans="1:13">
      <c r="A21" s="14"/>
      <c r="B21" s="48"/>
      <c r="C21" s="30"/>
      <c r="D21" s="49">
        <v>9</v>
      </c>
      <c r="E21" s="50" t="s">
        <v>73</v>
      </c>
      <c r="F21" s="50" t="s">
        <v>39</v>
      </c>
      <c r="G21" s="18" t="s">
        <v>41</v>
      </c>
      <c r="H21" s="47" t="s">
        <v>20</v>
      </c>
      <c r="I21" s="18" t="s">
        <v>41</v>
      </c>
      <c r="J21" s="47" t="s">
        <v>20</v>
      </c>
      <c r="K21" s="18" t="s">
        <v>41</v>
      </c>
      <c r="L21" s="18" t="s">
        <v>41</v>
      </c>
      <c r="M21" s="26"/>
    </row>
    <row r="22" ht="25" customHeight="1" spans="1:13">
      <c r="A22" s="14"/>
      <c r="B22" s="48"/>
      <c r="C22" s="30"/>
      <c r="D22" s="49">
        <v>10</v>
      </c>
      <c r="E22" s="50" t="s">
        <v>74</v>
      </c>
      <c r="F22" s="50" t="s">
        <v>19</v>
      </c>
      <c r="G22" s="18" t="s">
        <v>41</v>
      </c>
      <c r="H22" s="47" t="s">
        <v>20</v>
      </c>
      <c r="I22" s="18" t="s">
        <v>41</v>
      </c>
      <c r="J22" s="47" t="s">
        <v>20</v>
      </c>
      <c r="K22" s="18" t="s">
        <v>41</v>
      </c>
      <c r="L22" s="18" t="s">
        <v>41</v>
      </c>
      <c r="M22" s="26"/>
    </row>
    <row r="23" ht="25" customHeight="1" spans="1:13">
      <c r="A23" s="14"/>
      <c r="B23" s="48"/>
      <c r="C23" s="30"/>
      <c r="D23" s="49">
        <v>11</v>
      </c>
      <c r="E23" s="50" t="s">
        <v>75</v>
      </c>
      <c r="F23" s="50" t="s">
        <v>19</v>
      </c>
      <c r="G23" s="18" t="s">
        <v>41</v>
      </c>
      <c r="H23" s="47" t="s">
        <v>20</v>
      </c>
      <c r="I23" s="18" t="s">
        <v>41</v>
      </c>
      <c r="J23" s="47" t="s">
        <v>20</v>
      </c>
      <c r="K23" s="18" t="s">
        <v>41</v>
      </c>
      <c r="L23" s="18" t="s">
        <v>41</v>
      </c>
      <c r="M23" s="26"/>
    </row>
    <row r="24" ht="25" customHeight="1" spans="1:13">
      <c r="A24" s="51" t="s">
        <v>76</v>
      </c>
      <c r="B24" s="51" t="s">
        <v>77</v>
      </c>
      <c r="C24" s="51">
        <v>1</v>
      </c>
      <c r="D24" s="49">
        <v>1</v>
      </c>
      <c r="E24" s="50" t="s">
        <v>78</v>
      </c>
      <c r="F24" s="50" t="s">
        <v>19</v>
      </c>
      <c r="G24" s="18" t="s">
        <v>41</v>
      </c>
      <c r="H24" s="47" t="s">
        <v>20</v>
      </c>
      <c r="I24" s="18" t="s">
        <v>41</v>
      </c>
      <c r="J24" s="47" t="s">
        <v>20</v>
      </c>
      <c r="K24" s="18" t="s">
        <v>41</v>
      </c>
      <c r="L24" s="18" t="s">
        <v>41</v>
      </c>
      <c r="M24" s="26"/>
    </row>
    <row r="25" ht="25" customHeight="1" spans="1:13">
      <c r="A25" s="52"/>
      <c r="B25" s="52"/>
      <c r="C25" s="52"/>
      <c r="D25" s="49">
        <v>2</v>
      </c>
      <c r="E25" s="50" t="s">
        <v>79</v>
      </c>
      <c r="F25" s="50" t="s">
        <v>19</v>
      </c>
      <c r="G25" s="18" t="s">
        <v>41</v>
      </c>
      <c r="H25" s="47" t="s">
        <v>20</v>
      </c>
      <c r="I25" s="18" t="s">
        <v>41</v>
      </c>
      <c r="J25" s="47" t="s">
        <v>20</v>
      </c>
      <c r="K25" s="18" t="s">
        <v>41</v>
      </c>
      <c r="L25" s="18" t="s">
        <v>41</v>
      </c>
      <c r="M25" s="26"/>
    </row>
    <row r="26" ht="25" customHeight="1" spans="1:13">
      <c r="A26" s="52"/>
      <c r="B26" s="52"/>
      <c r="C26" s="52"/>
      <c r="D26" s="49">
        <v>3</v>
      </c>
      <c r="E26" s="50" t="s">
        <v>80</v>
      </c>
      <c r="F26" s="50" t="s">
        <v>19</v>
      </c>
      <c r="G26" s="18">
        <v>88.8</v>
      </c>
      <c r="H26" s="47" t="s">
        <v>20</v>
      </c>
      <c r="I26" s="18">
        <v>88.8</v>
      </c>
      <c r="J26" s="47" t="s">
        <v>20</v>
      </c>
      <c r="K26" s="18">
        <v>88.8</v>
      </c>
      <c r="L26" s="26">
        <v>1</v>
      </c>
      <c r="M26" s="26" t="s">
        <v>21</v>
      </c>
    </row>
    <row r="27" ht="25" customHeight="1" spans="1:13">
      <c r="A27" s="52"/>
      <c r="B27" s="52"/>
      <c r="C27" s="52"/>
      <c r="D27" s="49">
        <v>4</v>
      </c>
      <c r="E27" s="50" t="s">
        <v>81</v>
      </c>
      <c r="F27" s="50" t="s">
        <v>19</v>
      </c>
      <c r="G27" s="18" t="s">
        <v>41</v>
      </c>
      <c r="H27" s="47" t="s">
        <v>20</v>
      </c>
      <c r="I27" s="18" t="s">
        <v>41</v>
      </c>
      <c r="J27" s="47" t="s">
        <v>20</v>
      </c>
      <c r="K27" s="18" t="s">
        <v>41</v>
      </c>
      <c r="L27" s="18" t="s">
        <v>41</v>
      </c>
      <c r="M27" s="26"/>
    </row>
    <row r="28" ht="25" customHeight="1" spans="1:13">
      <c r="A28" s="53"/>
      <c r="B28" s="53"/>
      <c r="C28" s="53"/>
      <c r="D28" s="49">
        <v>5</v>
      </c>
      <c r="E28" s="50" t="s">
        <v>82</v>
      </c>
      <c r="F28" s="50" t="s">
        <v>19</v>
      </c>
      <c r="G28" s="18" t="s">
        <v>41</v>
      </c>
      <c r="H28" s="47" t="s">
        <v>20</v>
      </c>
      <c r="I28" s="18" t="s">
        <v>41</v>
      </c>
      <c r="J28" s="47" t="s">
        <v>20</v>
      </c>
      <c r="K28" s="18" t="s">
        <v>41</v>
      </c>
      <c r="L28" s="18" t="s">
        <v>41</v>
      </c>
      <c r="M28" s="26"/>
    </row>
    <row r="29" ht="25" customHeight="1" spans="1:13">
      <c r="A29" s="51"/>
      <c r="B29" s="51"/>
      <c r="C29" s="51"/>
      <c r="D29" s="49">
        <v>6</v>
      </c>
      <c r="E29" s="50" t="s">
        <v>83</v>
      </c>
      <c r="F29" s="50" t="s">
        <v>19</v>
      </c>
      <c r="G29" s="18">
        <v>73.4</v>
      </c>
      <c r="H29" s="47" t="s">
        <v>20</v>
      </c>
      <c r="I29" s="18">
        <v>73.4</v>
      </c>
      <c r="J29" s="47" t="s">
        <v>20</v>
      </c>
      <c r="K29" s="18">
        <v>73.4</v>
      </c>
      <c r="L29" s="26">
        <v>3</v>
      </c>
      <c r="M29" s="26"/>
    </row>
    <row r="30" ht="25" customHeight="1" spans="1:13">
      <c r="A30" s="52"/>
      <c r="B30" s="52"/>
      <c r="C30" s="52"/>
      <c r="D30" s="49">
        <v>7</v>
      </c>
      <c r="E30" s="50" t="s">
        <v>84</v>
      </c>
      <c r="F30" s="50" t="s">
        <v>19</v>
      </c>
      <c r="G30" s="18" t="s">
        <v>41</v>
      </c>
      <c r="H30" s="47" t="s">
        <v>20</v>
      </c>
      <c r="I30" s="18" t="s">
        <v>41</v>
      </c>
      <c r="J30" s="47" t="s">
        <v>20</v>
      </c>
      <c r="K30" s="18" t="s">
        <v>41</v>
      </c>
      <c r="L30" s="18" t="s">
        <v>41</v>
      </c>
      <c r="M30" s="26"/>
    </row>
    <row r="31" ht="25" customHeight="1" spans="1:13">
      <c r="A31" s="53"/>
      <c r="B31" s="52"/>
      <c r="C31" s="52"/>
      <c r="D31" s="49">
        <v>8</v>
      </c>
      <c r="E31" s="50" t="s">
        <v>85</v>
      </c>
      <c r="F31" s="50" t="s">
        <v>39</v>
      </c>
      <c r="G31" s="18">
        <v>86.2</v>
      </c>
      <c r="H31" s="47" t="s">
        <v>20</v>
      </c>
      <c r="I31" s="18">
        <v>86.2</v>
      </c>
      <c r="J31" s="47" t="s">
        <v>20</v>
      </c>
      <c r="K31" s="18">
        <v>86.2</v>
      </c>
      <c r="L31" s="26">
        <v>2</v>
      </c>
      <c r="M31" s="26"/>
    </row>
    <row r="32" ht="37" customHeight="1" spans="1:13">
      <c r="A32" s="51" t="s">
        <v>76</v>
      </c>
      <c r="B32" s="48" t="s">
        <v>86</v>
      </c>
      <c r="C32" s="54">
        <v>1</v>
      </c>
      <c r="D32" s="49">
        <v>1</v>
      </c>
      <c r="E32" s="50" t="s">
        <v>87</v>
      </c>
      <c r="F32" s="50" t="s">
        <v>19</v>
      </c>
      <c r="G32" s="18" t="s">
        <v>41</v>
      </c>
      <c r="H32" s="47" t="s">
        <v>20</v>
      </c>
      <c r="I32" s="18" t="s">
        <v>41</v>
      </c>
      <c r="J32" s="47" t="s">
        <v>20</v>
      </c>
      <c r="K32" s="18" t="s">
        <v>41</v>
      </c>
      <c r="L32" s="18" t="s">
        <v>41</v>
      </c>
      <c r="M32" s="26"/>
    </row>
    <row r="33" ht="36" customHeight="1" spans="1:13">
      <c r="A33" s="53"/>
      <c r="B33" s="48"/>
      <c r="C33" s="54"/>
      <c r="D33" s="49">
        <v>2</v>
      </c>
      <c r="E33" s="50" t="s">
        <v>88</v>
      </c>
      <c r="F33" s="50" t="s">
        <v>19</v>
      </c>
      <c r="G33" s="18">
        <v>84.56</v>
      </c>
      <c r="H33" s="47" t="s">
        <v>20</v>
      </c>
      <c r="I33" s="18">
        <v>84.56</v>
      </c>
      <c r="J33" s="47" t="s">
        <v>20</v>
      </c>
      <c r="K33" s="18">
        <v>84.56</v>
      </c>
      <c r="L33" s="26">
        <v>1</v>
      </c>
      <c r="M33" s="26" t="s">
        <v>21</v>
      </c>
    </row>
    <row r="34" ht="25" customHeight="1" spans="1:13">
      <c r="A34" s="14" t="s">
        <v>89</v>
      </c>
      <c r="B34" s="48" t="s">
        <v>90</v>
      </c>
      <c r="C34" s="48">
        <v>4</v>
      </c>
      <c r="D34" s="22">
        <v>1</v>
      </c>
      <c r="E34" s="55" t="s">
        <v>91</v>
      </c>
      <c r="F34" s="22" t="s">
        <v>19</v>
      </c>
      <c r="G34" s="18">
        <v>89.2</v>
      </c>
      <c r="H34" s="26">
        <v>82.4</v>
      </c>
      <c r="I34" s="26">
        <f t="shared" ref="I34:I43" si="0">G34*50%+H34*50%</f>
        <v>85.8</v>
      </c>
      <c r="J34" s="22">
        <v>75</v>
      </c>
      <c r="K34" s="26">
        <f t="shared" ref="K34:K43" si="1">I34*60%+J34*40%</f>
        <v>81.48</v>
      </c>
      <c r="L34" s="26">
        <v>1</v>
      </c>
      <c r="M34" s="26" t="s">
        <v>21</v>
      </c>
    </row>
    <row r="35" ht="25" customHeight="1" spans="1:13">
      <c r="A35" s="14"/>
      <c r="B35" s="48"/>
      <c r="C35" s="48"/>
      <c r="D35" s="22">
        <v>2</v>
      </c>
      <c r="E35" s="55" t="s">
        <v>92</v>
      </c>
      <c r="F35" s="22" t="s">
        <v>19</v>
      </c>
      <c r="G35" s="18">
        <v>78.2</v>
      </c>
      <c r="H35" s="26">
        <v>70</v>
      </c>
      <c r="I35" s="26">
        <f t="shared" si="0"/>
        <v>74.1</v>
      </c>
      <c r="J35" s="22">
        <v>73.5</v>
      </c>
      <c r="K35" s="26">
        <f t="shared" si="1"/>
        <v>73.86</v>
      </c>
      <c r="L35" s="26">
        <v>5</v>
      </c>
      <c r="M35" s="26"/>
    </row>
    <row r="36" ht="25" customHeight="1" spans="1:13">
      <c r="A36" s="14"/>
      <c r="B36" s="48"/>
      <c r="C36" s="48"/>
      <c r="D36" s="22">
        <v>3</v>
      </c>
      <c r="E36" s="55" t="s">
        <v>93</v>
      </c>
      <c r="F36" s="22" t="s">
        <v>19</v>
      </c>
      <c r="G36" s="18">
        <v>83.6</v>
      </c>
      <c r="H36" s="26">
        <v>85</v>
      </c>
      <c r="I36" s="26">
        <f t="shared" si="0"/>
        <v>84.3</v>
      </c>
      <c r="J36" s="22">
        <v>68</v>
      </c>
      <c r="K36" s="26">
        <f t="shared" si="1"/>
        <v>77.78</v>
      </c>
      <c r="L36" s="26">
        <v>3</v>
      </c>
      <c r="M36" s="26" t="s">
        <v>21</v>
      </c>
    </row>
    <row r="37" ht="25" customHeight="1" spans="1:13">
      <c r="A37" s="14"/>
      <c r="B37" s="48"/>
      <c r="C37" s="48"/>
      <c r="D37" s="22">
        <v>4</v>
      </c>
      <c r="E37" s="55" t="s">
        <v>94</v>
      </c>
      <c r="F37" s="22" t="s">
        <v>19</v>
      </c>
      <c r="G37" s="18">
        <v>83</v>
      </c>
      <c r="H37" s="26">
        <v>76.8</v>
      </c>
      <c r="I37" s="26">
        <f t="shared" si="0"/>
        <v>79.9</v>
      </c>
      <c r="J37" s="22">
        <v>64</v>
      </c>
      <c r="K37" s="26">
        <f t="shared" si="1"/>
        <v>73.54</v>
      </c>
      <c r="L37" s="26">
        <v>6</v>
      </c>
      <c r="M37" s="26"/>
    </row>
    <row r="38" ht="25" customHeight="1" spans="1:13">
      <c r="A38" s="14"/>
      <c r="B38" s="48"/>
      <c r="C38" s="48"/>
      <c r="D38" s="22">
        <v>5</v>
      </c>
      <c r="E38" s="55" t="s">
        <v>95</v>
      </c>
      <c r="F38" s="22" t="s">
        <v>19</v>
      </c>
      <c r="G38" s="18">
        <v>88</v>
      </c>
      <c r="H38" s="26">
        <v>88.2</v>
      </c>
      <c r="I38" s="26">
        <f t="shared" si="0"/>
        <v>88.1</v>
      </c>
      <c r="J38" s="22">
        <v>63.5</v>
      </c>
      <c r="K38" s="26">
        <f t="shared" si="1"/>
        <v>78.26</v>
      </c>
      <c r="L38" s="26">
        <v>2</v>
      </c>
      <c r="M38" s="26" t="s">
        <v>21</v>
      </c>
    </row>
    <row r="39" ht="25" customHeight="1" spans="1:13">
      <c r="A39" s="14"/>
      <c r="B39" s="48"/>
      <c r="C39" s="48"/>
      <c r="D39" s="22">
        <v>6</v>
      </c>
      <c r="E39" s="55" t="s">
        <v>96</v>
      </c>
      <c r="F39" s="22" t="s">
        <v>19</v>
      </c>
      <c r="G39" s="18">
        <v>80</v>
      </c>
      <c r="H39" s="26">
        <v>76.4</v>
      </c>
      <c r="I39" s="26">
        <f t="shared" si="0"/>
        <v>78.2</v>
      </c>
      <c r="J39" s="22">
        <v>62</v>
      </c>
      <c r="K39" s="26">
        <f t="shared" si="1"/>
        <v>71.72</v>
      </c>
      <c r="L39" s="26">
        <v>8</v>
      </c>
      <c r="M39" s="26"/>
    </row>
    <row r="40" ht="25" customHeight="1" spans="1:13">
      <c r="A40" s="14"/>
      <c r="B40" s="48"/>
      <c r="C40" s="48"/>
      <c r="D40" s="22">
        <v>7</v>
      </c>
      <c r="E40" s="55" t="s">
        <v>97</v>
      </c>
      <c r="F40" s="22" t="s">
        <v>19</v>
      </c>
      <c r="G40" s="18">
        <v>84.2</v>
      </c>
      <c r="H40" s="26">
        <v>86.2</v>
      </c>
      <c r="I40" s="26">
        <f t="shared" si="0"/>
        <v>85.2</v>
      </c>
      <c r="J40" s="22">
        <v>61</v>
      </c>
      <c r="K40" s="26">
        <f t="shared" si="1"/>
        <v>75.52</v>
      </c>
      <c r="L40" s="26">
        <v>4</v>
      </c>
      <c r="M40" s="26" t="s">
        <v>21</v>
      </c>
    </row>
    <row r="41" ht="25" customHeight="1" spans="1:13">
      <c r="A41" s="14"/>
      <c r="B41" s="48"/>
      <c r="C41" s="48"/>
      <c r="D41" s="22">
        <v>8</v>
      </c>
      <c r="E41" s="55" t="s">
        <v>98</v>
      </c>
      <c r="F41" s="22" t="s">
        <v>19</v>
      </c>
      <c r="G41" s="18">
        <v>82.8</v>
      </c>
      <c r="H41" s="26">
        <v>85</v>
      </c>
      <c r="I41" s="26">
        <f t="shared" si="0"/>
        <v>83.9</v>
      </c>
      <c r="J41" s="22">
        <v>58</v>
      </c>
      <c r="K41" s="26">
        <f t="shared" si="1"/>
        <v>73.54</v>
      </c>
      <c r="L41" s="26">
        <v>6</v>
      </c>
      <c r="M41" s="26"/>
    </row>
    <row r="42" ht="25" customHeight="1" spans="1:13">
      <c r="A42" s="14"/>
      <c r="B42" s="48"/>
      <c r="C42" s="48"/>
      <c r="D42" s="22">
        <v>9</v>
      </c>
      <c r="E42" s="55" t="s">
        <v>99</v>
      </c>
      <c r="F42" s="22" t="s">
        <v>19</v>
      </c>
      <c r="G42" s="18">
        <v>84</v>
      </c>
      <c r="H42" s="26">
        <v>78.4</v>
      </c>
      <c r="I42" s="26">
        <f t="shared" si="0"/>
        <v>81.2</v>
      </c>
      <c r="J42" s="22">
        <v>55</v>
      </c>
      <c r="K42" s="26">
        <f t="shared" si="1"/>
        <v>70.72</v>
      </c>
      <c r="L42" s="26">
        <v>9</v>
      </c>
      <c r="M42" s="26"/>
    </row>
    <row r="43" ht="25" customHeight="1" spans="1:13">
      <c r="A43" s="14"/>
      <c r="B43" s="48"/>
      <c r="C43" s="48"/>
      <c r="D43" s="22">
        <v>10</v>
      </c>
      <c r="E43" s="55" t="s">
        <v>100</v>
      </c>
      <c r="F43" s="22" t="s">
        <v>19</v>
      </c>
      <c r="G43" s="18">
        <v>80</v>
      </c>
      <c r="H43" s="26">
        <v>78.6</v>
      </c>
      <c r="I43" s="26">
        <f t="shared" si="0"/>
        <v>79.3</v>
      </c>
      <c r="J43" s="22">
        <v>54.5</v>
      </c>
      <c r="K43" s="26">
        <f t="shared" si="1"/>
        <v>69.38</v>
      </c>
      <c r="L43" s="26">
        <v>10</v>
      </c>
      <c r="M43" s="26"/>
    </row>
  </sheetData>
  <mergeCells count="35">
    <mergeCell ref="A1:M1"/>
    <mergeCell ref="A2:M2"/>
    <mergeCell ref="A3:M3"/>
    <mergeCell ref="D4:F4"/>
    <mergeCell ref="A4:A5"/>
    <mergeCell ref="A6:A8"/>
    <mergeCell ref="A10:A12"/>
    <mergeCell ref="A13:A23"/>
    <mergeCell ref="A24:A28"/>
    <mergeCell ref="A29:A31"/>
    <mergeCell ref="A32:A33"/>
    <mergeCell ref="A34:A43"/>
    <mergeCell ref="B4:B5"/>
    <mergeCell ref="B6:B7"/>
    <mergeCell ref="B10:B12"/>
    <mergeCell ref="B13:B23"/>
    <mergeCell ref="B24:B28"/>
    <mergeCell ref="B29:B31"/>
    <mergeCell ref="B32:B33"/>
    <mergeCell ref="B34:B43"/>
    <mergeCell ref="C4:C5"/>
    <mergeCell ref="C6:C7"/>
    <mergeCell ref="C10:C12"/>
    <mergeCell ref="C13:C23"/>
    <mergeCell ref="C24:C28"/>
    <mergeCell ref="C29:C31"/>
    <mergeCell ref="C32:C33"/>
    <mergeCell ref="C34:C43"/>
    <mergeCell ref="G4:G5"/>
    <mergeCell ref="H4:H5"/>
    <mergeCell ref="I4:I5"/>
    <mergeCell ref="J4:J5"/>
    <mergeCell ref="K4:K5"/>
    <mergeCell ref="L4:L5"/>
    <mergeCell ref="M4:M5"/>
  </mergeCells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topLeftCell="A120" workbookViewId="0">
      <selection activeCell="A129" sqref="A129"/>
    </sheetView>
  </sheetViews>
  <sheetFormatPr defaultColWidth="9" defaultRowHeight="13.5"/>
  <cols>
    <col min="1" max="1" width="9.125" customWidth="1"/>
    <col min="2" max="2" width="10.375" style="4" customWidth="1"/>
    <col min="3" max="3" width="5.75" style="5" customWidth="1"/>
    <col min="4" max="4" width="5.875" customWidth="1"/>
    <col min="5" max="5" width="7.125" customWidth="1"/>
    <col min="6" max="6" width="5.875" customWidth="1"/>
    <col min="7" max="7" width="9.75" style="6" customWidth="1"/>
    <col min="8" max="8" width="8.25" style="6" customWidth="1"/>
    <col min="9" max="9" width="9" style="6"/>
    <col min="10" max="10" width="7.375" style="6" customWidth="1"/>
  </cols>
  <sheetData>
    <row r="1" s="1" customFormat="1" ht="38" customHeight="1" spans="1:11">
      <c r="A1" s="7" t="s">
        <v>101</v>
      </c>
      <c r="B1" s="8"/>
      <c r="C1" s="7"/>
      <c r="D1" s="7"/>
      <c r="E1" s="7"/>
      <c r="F1" s="7"/>
      <c r="G1" s="7"/>
      <c r="H1" s="7"/>
      <c r="I1" s="7"/>
      <c r="J1" s="7"/>
      <c r="K1" s="7"/>
    </row>
    <row r="2" s="2" customFormat="1" ht="35" customHeight="1" spans="1:11">
      <c r="A2" s="9" t="s">
        <v>102</v>
      </c>
      <c r="B2" s="10"/>
      <c r="C2" s="9"/>
      <c r="D2" s="9"/>
      <c r="E2" s="9"/>
      <c r="F2" s="9"/>
      <c r="G2" s="9"/>
      <c r="H2" s="9"/>
      <c r="I2" s="9"/>
      <c r="J2" s="9"/>
      <c r="K2" s="9"/>
    </row>
    <row r="3" ht="24" customHeight="1" spans="1:11">
      <c r="A3" s="11" t="s">
        <v>103</v>
      </c>
      <c r="B3" s="12"/>
      <c r="C3" s="11"/>
      <c r="D3" s="11"/>
      <c r="E3" s="11"/>
      <c r="F3" s="11"/>
      <c r="G3" s="11"/>
      <c r="H3" s="11"/>
      <c r="I3" s="11"/>
      <c r="J3" s="11"/>
      <c r="K3" s="11"/>
    </row>
    <row r="4" s="3" customFormat="1" ht="23" customHeight="1" spans="1:11">
      <c r="A4" s="13" t="s">
        <v>2</v>
      </c>
      <c r="B4" s="13" t="s">
        <v>3</v>
      </c>
      <c r="C4" s="14" t="s">
        <v>4</v>
      </c>
      <c r="D4" s="13" t="s">
        <v>5</v>
      </c>
      <c r="E4" s="13"/>
      <c r="F4" s="13"/>
      <c r="G4" s="14" t="s">
        <v>6</v>
      </c>
      <c r="H4" s="14" t="s">
        <v>7</v>
      </c>
      <c r="I4" s="14" t="s">
        <v>10</v>
      </c>
      <c r="J4" s="14" t="s">
        <v>11</v>
      </c>
      <c r="K4" s="14" t="s">
        <v>12</v>
      </c>
    </row>
    <row r="5" s="3" customFormat="1" ht="21" customHeight="1" spans="1:11">
      <c r="A5" s="13"/>
      <c r="B5" s="13"/>
      <c r="C5" s="14"/>
      <c r="D5" s="13" t="s">
        <v>13</v>
      </c>
      <c r="E5" s="13" t="s">
        <v>14</v>
      </c>
      <c r="F5" s="13" t="s">
        <v>15</v>
      </c>
      <c r="G5" s="14"/>
      <c r="H5" s="14"/>
      <c r="I5" s="14"/>
      <c r="J5" s="14"/>
      <c r="K5" s="14"/>
    </row>
    <row r="6" ht="19" customHeight="1" spans="1:11">
      <c r="A6" s="15" t="s">
        <v>55</v>
      </c>
      <c r="B6" s="16" t="s">
        <v>104</v>
      </c>
      <c r="C6" s="17">
        <v>1</v>
      </c>
      <c r="D6" s="18">
        <v>1</v>
      </c>
      <c r="E6" s="18" t="s">
        <v>105</v>
      </c>
      <c r="F6" s="18" t="s">
        <v>19</v>
      </c>
      <c r="G6" s="18" t="s">
        <v>106</v>
      </c>
      <c r="H6" s="19" t="s">
        <v>20</v>
      </c>
      <c r="I6" s="19" t="str">
        <f t="shared" ref="I6:I63" si="0">G6</f>
        <v>弃考</v>
      </c>
      <c r="J6" s="19" t="s">
        <v>20</v>
      </c>
      <c r="K6" s="32"/>
    </row>
    <row r="7" ht="19" customHeight="1" spans="1:11">
      <c r="A7" s="15"/>
      <c r="B7" s="20"/>
      <c r="C7" s="21"/>
      <c r="D7" s="18">
        <v>2</v>
      </c>
      <c r="E7" s="18" t="s">
        <v>107</v>
      </c>
      <c r="F7" s="18" t="s">
        <v>19</v>
      </c>
      <c r="G7" s="18">
        <v>80.7</v>
      </c>
      <c r="H7" s="19" t="s">
        <v>20</v>
      </c>
      <c r="I7" s="19">
        <f t="shared" si="0"/>
        <v>80.7</v>
      </c>
      <c r="J7" s="19">
        <v>7</v>
      </c>
      <c r="K7" s="32"/>
    </row>
    <row r="8" ht="19" customHeight="1" spans="1:11">
      <c r="A8" s="15"/>
      <c r="B8" s="20"/>
      <c r="C8" s="21"/>
      <c r="D8" s="18">
        <v>3</v>
      </c>
      <c r="E8" s="18" t="s">
        <v>108</v>
      </c>
      <c r="F8" s="22" t="s">
        <v>39</v>
      </c>
      <c r="G8" s="18">
        <v>78.8</v>
      </c>
      <c r="H8" s="19" t="s">
        <v>20</v>
      </c>
      <c r="I8" s="19">
        <f t="shared" si="0"/>
        <v>78.8</v>
      </c>
      <c r="J8" s="19">
        <v>11</v>
      </c>
      <c r="K8" s="32"/>
    </row>
    <row r="9" ht="19" customHeight="1" spans="1:11">
      <c r="A9" s="15"/>
      <c r="B9" s="20"/>
      <c r="C9" s="21"/>
      <c r="D9" s="18">
        <v>4</v>
      </c>
      <c r="E9" s="18" t="s">
        <v>109</v>
      </c>
      <c r="F9" s="18" t="s">
        <v>19</v>
      </c>
      <c r="G9" s="18">
        <v>84.2</v>
      </c>
      <c r="H9" s="19" t="s">
        <v>20</v>
      </c>
      <c r="I9" s="19">
        <f t="shared" si="0"/>
        <v>84.2</v>
      </c>
      <c r="J9" s="19">
        <v>2</v>
      </c>
      <c r="K9" s="32"/>
    </row>
    <row r="10" ht="19" customHeight="1" spans="1:11">
      <c r="A10" s="15"/>
      <c r="B10" s="20"/>
      <c r="C10" s="21"/>
      <c r="D10" s="18">
        <v>5</v>
      </c>
      <c r="E10" s="18" t="s">
        <v>110</v>
      </c>
      <c r="F10" s="18" t="s">
        <v>19</v>
      </c>
      <c r="G10" s="18">
        <v>79.1</v>
      </c>
      <c r="H10" s="19" t="s">
        <v>20</v>
      </c>
      <c r="I10" s="19">
        <f t="shared" si="0"/>
        <v>79.1</v>
      </c>
      <c r="J10" s="19">
        <v>10</v>
      </c>
      <c r="K10" s="32"/>
    </row>
    <row r="11" ht="19" customHeight="1" spans="1:11">
      <c r="A11" s="15"/>
      <c r="B11" s="20"/>
      <c r="C11" s="21"/>
      <c r="D11" s="22">
        <v>6</v>
      </c>
      <c r="E11" s="22" t="s">
        <v>111</v>
      </c>
      <c r="F11" s="22" t="s">
        <v>19</v>
      </c>
      <c r="G11" s="18" t="s">
        <v>41</v>
      </c>
      <c r="H11" s="19" t="s">
        <v>20</v>
      </c>
      <c r="I11" s="19" t="str">
        <f t="shared" si="0"/>
        <v>缺考</v>
      </c>
      <c r="J11" s="19" t="str">
        <f>H11</f>
        <v>/</v>
      </c>
      <c r="K11" s="32"/>
    </row>
    <row r="12" ht="19" customHeight="1" spans="1:11">
      <c r="A12" s="15"/>
      <c r="B12" s="20"/>
      <c r="C12" s="21"/>
      <c r="D12" s="18">
        <v>7</v>
      </c>
      <c r="E12" s="22" t="s">
        <v>112</v>
      </c>
      <c r="F12" s="22" t="s">
        <v>19</v>
      </c>
      <c r="G12" s="18" t="s">
        <v>41</v>
      </c>
      <c r="H12" s="19" t="s">
        <v>20</v>
      </c>
      <c r="I12" s="19" t="str">
        <f t="shared" si="0"/>
        <v>缺考</v>
      </c>
      <c r="J12" s="19" t="str">
        <f>H12</f>
        <v>/</v>
      </c>
      <c r="K12" s="32"/>
    </row>
    <row r="13" ht="19" customHeight="1" spans="1:11">
      <c r="A13" s="15"/>
      <c r="B13" s="20"/>
      <c r="C13" s="21"/>
      <c r="D13" s="18">
        <v>8</v>
      </c>
      <c r="E13" s="22" t="s">
        <v>113</v>
      </c>
      <c r="F13" s="22" t="s">
        <v>19</v>
      </c>
      <c r="G13" s="18" t="s">
        <v>41</v>
      </c>
      <c r="H13" s="19" t="s">
        <v>20</v>
      </c>
      <c r="I13" s="19" t="str">
        <f t="shared" si="0"/>
        <v>缺考</v>
      </c>
      <c r="J13" s="19" t="str">
        <f>H13</f>
        <v>/</v>
      </c>
      <c r="K13" s="32"/>
    </row>
    <row r="14" ht="19" customHeight="1" spans="1:11">
      <c r="A14" s="15"/>
      <c r="B14" s="20"/>
      <c r="C14" s="21"/>
      <c r="D14" s="22">
        <v>9</v>
      </c>
      <c r="E14" s="22" t="s">
        <v>114</v>
      </c>
      <c r="F14" s="22" t="s">
        <v>39</v>
      </c>
      <c r="G14" s="18" t="s">
        <v>41</v>
      </c>
      <c r="H14" s="19" t="s">
        <v>20</v>
      </c>
      <c r="I14" s="19" t="str">
        <f t="shared" si="0"/>
        <v>缺考</v>
      </c>
      <c r="J14" s="19" t="str">
        <f>H14</f>
        <v>/</v>
      </c>
      <c r="K14" s="32"/>
    </row>
    <row r="15" ht="19" customHeight="1" spans="1:11">
      <c r="A15" s="15"/>
      <c r="B15" s="20"/>
      <c r="C15" s="21"/>
      <c r="D15" s="18">
        <v>10</v>
      </c>
      <c r="E15" s="22" t="s">
        <v>115</v>
      </c>
      <c r="F15" s="22" t="s">
        <v>19</v>
      </c>
      <c r="G15" s="18">
        <v>85</v>
      </c>
      <c r="H15" s="19" t="s">
        <v>20</v>
      </c>
      <c r="I15" s="19">
        <f t="shared" si="0"/>
        <v>85</v>
      </c>
      <c r="J15" s="19">
        <v>1</v>
      </c>
      <c r="K15" s="32" t="s">
        <v>21</v>
      </c>
    </row>
    <row r="16" ht="19" customHeight="1" spans="1:11">
      <c r="A16" s="15"/>
      <c r="B16" s="20"/>
      <c r="C16" s="21"/>
      <c r="D16" s="18">
        <v>11</v>
      </c>
      <c r="E16" s="22" t="s">
        <v>116</v>
      </c>
      <c r="F16" s="22" t="s">
        <v>19</v>
      </c>
      <c r="G16" s="18">
        <v>80.6</v>
      </c>
      <c r="H16" s="19" t="s">
        <v>20</v>
      </c>
      <c r="I16" s="19">
        <f t="shared" si="0"/>
        <v>80.6</v>
      </c>
      <c r="J16" s="19">
        <v>8</v>
      </c>
      <c r="K16" s="32"/>
    </row>
    <row r="17" ht="19" customHeight="1" spans="1:11">
      <c r="A17" s="15"/>
      <c r="B17" s="20"/>
      <c r="C17" s="21"/>
      <c r="D17" s="18">
        <v>12</v>
      </c>
      <c r="E17" s="22" t="s">
        <v>117</v>
      </c>
      <c r="F17" s="22" t="s">
        <v>19</v>
      </c>
      <c r="G17" s="18" t="s">
        <v>41</v>
      </c>
      <c r="H17" s="19" t="s">
        <v>20</v>
      </c>
      <c r="I17" s="19" t="str">
        <f t="shared" si="0"/>
        <v>缺考</v>
      </c>
      <c r="J17" s="19" t="str">
        <f>H17</f>
        <v>/</v>
      </c>
      <c r="K17" s="32"/>
    </row>
    <row r="18" ht="19" customHeight="1" spans="1:11">
      <c r="A18" s="15"/>
      <c r="B18" s="20"/>
      <c r="C18" s="21"/>
      <c r="D18" s="18">
        <v>13</v>
      </c>
      <c r="E18" s="22" t="s">
        <v>118</v>
      </c>
      <c r="F18" s="22" t="s">
        <v>19</v>
      </c>
      <c r="G18" s="18">
        <v>82.4</v>
      </c>
      <c r="H18" s="19" t="s">
        <v>20</v>
      </c>
      <c r="I18" s="19">
        <f t="shared" si="0"/>
        <v>82.4</v>
      </c>
      <c r="J18" s="19">
        <v>5</v>
      </c>
      <c r="K18" s="32"/>
    </row>
    <row r="19" ht="19" customHeight="1" spans="1:11">
      <c r="A19" s="15"/>
      <c r="B19" s="20"/>
      <c r="C19" s="21"/>
      <c r="D19" s="18">
        <v>14</v>
      </c>
      <c r="E19" s="22" t="s">
        <v>119</v>
      </c>
      <c r="F19" s="22" t="s">
        <v>39</v>
      </c>
      <c r="G19" s="18">
        <v>75.6</v>
      </c>
      <c r="H19" s="19" t="s">
        <v>20</v>
      </c>
      <c r="I19" s="19">
        <f t="shared" si="0"/>
        <v>75.6</v>
      </c>
      <c r="J19" s="19">
        <v>13</v>
      </c>
      <c r="K19" s="32"/>
    </row>
    <row r="20" ht="19" customHeight="1" spans="1:11">
      <c r="A20" s="15"/>
      <c r="B20" s="20"/>
      <c r="C20" s="21"/>
      <c r="D20" s="18">
        <v>15</v>
      </c>
      <c r="E20" s="22" t="s">
        <v>120</v>
      </c>
      <c r="F20" s="22" t="s">
        <v>19</v>
      </c>
      <c r="G20" s="18">
        <v>82.6</v>
      </c>
      <c r="H20" s="19" t="s">
        <v>20</v>
      </c>
      <c r="I20" s="19">
        <f t="shared" si="0"/>
        <v>82.6</v>
      </c>
      <c r="J20" s="19">
        <v>4</v>
      </c>
      <c r="K20" s="32"/>
    </row>
    <row r="21" ht="19" customHeight="1" spans="1:11">
      <c r="A21" s="15"/>
      <c r="B21" s="20"/>
      <c r="C21" s="21"/>
      <c r="D21" s="18">
        <v>16</v>
      </c>
      <c r="E21" s="18" t="s">
        <v>121</v>
      </c>
      <c r="F21" s="18" t="s">
        <v>19</v>
      </c>
      <c r="G21" s="18" t="s">
        <v>41</v>
      </c>
      <c r="H21" s="19" t="s">
        <v>20</v>
      </c>
      <c r="I21" s="19" t="str">
        <f t="shared" si="0"/>
        <v>缺考</v>
      </c>
      <c r="J21" s="19" t="str">
        <f>H21</f>
        <v>/</v>
      </c>
      <c r="K21" s="32"/>
    </row>
    <row r="22" ht="19" customHeight="1" spans="1:11">
      <c r="A22" s="15"/>
      <c r="B22" s="20"/>
      <c r="C22" s="21"/>
      <c r="D22" s="18">
        <v>17</v>
      </c>
      <c r="E22" s="18" t="s">
        <v>122</v>
      </c>
      <c r="F22" s="18" t="s">
        <v>19</v>
      </c>
      <c r="G22" s="18">
        <v>82.8</v>
      </c>
      <c r="H22" s="19" t="s">
        <v>20</v>
      </c>
      <c r="I22" s="19">
        <f t="shared" si="0"/>
        <v>82.8</v>
      </c>
      <c r="J22" s="19">
        <v>3</v>
      </c>
      <c r="K22" s="32"/>
    </row>
    <row r="23" ht="19" customHeight="1" spans="1:11">
      <c r="A23" s="15"/>
      <c r="B23" s="20"/>
      <c r="C23" s="21"/>
      <c r="D23" s="18">
        <v>18</v>
      </c>
      <c r="E23" s="22" t="s">
        <v>123</v>
      </c>
      <c r="F23" s="22" t="s">
        <v>39</v>
      </c>
      <c r="G23" s="18">
        <v>79.8</v>
      </c>
      <c r="H23" s="19" t="s">
        <v>20</v>
      </c>
      <c r="I23" s="19">
        <f t="shared" si="0"/>
        <v>79.8</v>
      </c>
      <c r="J23" s="19">
        <v>9</v>
      </c>
      <c r="K23" s="32"/>
    </row>
    <row r="24" ht="19" customHeight="1" spans="1:11">
      <c r="A24" s="15"/>
      <c r="B24" s="20"/>
      <c r="C24" s="21"/>
      <c r="D24" s="22">
        <v>19</v>
      </c>
      <c r="E24" s="22" t="s">
        <v>124</v>
      </c>
      <c r="F24" s="22" t="s">
        <v>39</v>
      </c>
      <c r="G24" s="18" t="s">
        <v>41</v>
      </c>
      <c r="H24" s="19" t="s">
        <v>20</v>
      </c>
      <c r="I24" s="19" t="str">
        <f t="shared" si="0"/>
        <v>缺考</v>
      </c>
      <c r="J24" s="19" t="str">
        <f>H24</f>
        <v>/</v>
      </c>
      <c r="K24" s="32"/>
    </row>
    <row r="25" ht="19" customHeight="1" spans="1:11">
      <c r="A25" s="15"/>
      <c r="B25" s="20"/>
      <c r="C25" s="21"/>
      <c r="D25" s="18">
        <v>20</v>
      </c>
      <c r="E25" s="18" t="s">
        <v>125</v>
      </c>
      <c r="F25" s="18" t="s">
        <v>39</v>
      </c>
      <c r="G25" s="18">
        <v>81</v>
      </c>
      <c r="H25" s="19" t="s">
        <v>20</v>
      </c>
      <c r="I25" s="19">
        <f t="shared" si="0"/>
        <v>81</v>
      </c>
      <c r="J25" s="19">
        <v>6</v>
      </c>
      <c r="K25" s="32"/>
    </row>
    <row r="26" ht="19" customHeight="1" spans="1:11">
      <c r="A26" s="15"/>
      <c r="B26" s="20"/>
      <c r="C26" s="21"/>
      <c r="D26" s="18">
        <v>21</v>
      </c>
      <c r="E26" s="18" t="s">
        <v>126</v>
      </c>
      <c r="F26" s="18" t="s">
        <v>39</v>
      </c>
      <c r="G26" s="18" t="s">
        <v>41</v>
      </c>
      <c r="H26" s="19" t="s">
        <v>20</v>
      </c>
      <c r="I26" s="19" t="str">
        <f t="shared" si="0"/>
        <v>缺考</v>
      </c>
      <c r="J26" s="19" t="str">
        <f>H26</f>
        <v>/</v>
      </c>
      <c r="K26" s="32"/>
    </row>
    <row r="27" ht="19" customHeight="1" spans="1:11">
      <c r="A27" s="15"/>
      <c r="B27" s="20"/>
      <c r="C27" s="21"/>
      <c r="D27" s="22">
        <v>22</v>
      </c>
      <c r="E27" s="22" t="s">
        <v>127</v>
      </c>
      <c r="F27" s="22" t="s">
        <v>39</v>
      </c>
      <c r="G27" s="18" t="s">
        <v>41</v>
      </c>
      <c r="H27" s="19" t="s">
        <v>20</v>
      </c>
      <c r="I27" s="19" t="str">
        <f t="shared" si="0"/>
        <v>缺考</v>
      </c>
      <c r="J27" s="19" t="str">
        <f>H27</f>
        <v>/</v>
      </c>
      <c r="K27" s="32"/>
    </row>
    <row r="28" ht="19" customHeight="1" spans="1:11">
      <c r="A28" s="15"/>
      <c r="B28" s="23"/>
      <c r="C28" s="24"/>
      <c r="D28" s="18">
        <v>23</v>
      </c>
      <c r="E28" s="18" t="s">
        <v>128</v>
      </c>
      <c r="F28" s="18" t="s">
        <v>19</v>
      </c>
      <c r="G28" s="18">
        <v>78.4</v>
      </c>
      <c r="H28" s="19" t="s">
        <v>20</v>
      </c>
      <c r="I28" s="19">
        <f t="shared" si="0"/>
        <v>78.4</v>
      </c>
      <c r="J28" s="19">
        <v>12</v>
      </c>
      <c r="K28" s="32"/>
    </row>
    <row r="29" ht="23" customHeight="1" spans="1:11">
      <c r="A29" s="15"/>
      <c r="B29" s="15" t="s">
        <v>129</v>
      </c>
      <c r="C29" s="25">
        <v>1</v>
      </c>
      <c r="D29" s="18">
        <v>1</v>
      </c>
      <c r="E29" s="22" t="s">
        <v>130</v>
      </c>
      <c r="F29" s="22" t="s">
        <v>19</v>
      </c>
      <c r="G29" s="18" t="s">
        <v>41</v>
      </c>
      <c r="H29" s="19" t="s">
        <v>20</v>
      </c>
      <c r="I29" s="19" t="str">
        <f t="shared" si="0"/>
        <v>缺考</v>
      </c>
      <c r="J29" s="19" t="str">
        <f>H29</f>
        <v>/</v>
      </c>
      <c r="K29" s="32"/>
    </row>
    <row r="30" ht="23" customHeight="1" spans="1:11">
      <c r="A30" s="15"/>
      <c r="B30" s="15"/>
      <c r="C30" s="25"/>
      <c r="D30" s="26">
        <v>2</v>
      </c>
      <c r="E30" s="26" t="s">
        <v>131</v>
      </c>
      <c r="F30" s="26" t="s">
        <v>19</v>
      </c>
      <c r="G30" s="18">
        <v>86.8</v>
      </c>
      <c r="H30" s="19" t="s">
        <v>20</v>
      </c>
      <c r="I30" s="19">
        <f t="shared" si="0"/>
        <v>86.8</v>
      </c>
      <c r="J30" s="19">
        <v>3</v>
      </c>
      <c r="K30" s="32"/>
    </row>
    <row r="31" ht="23" customHeight="1" spans="1:11">
      <c r="A31" s="15"/>
      <c r="B31" s="15"/>
      <c r="C31" s="25"/>
      <c r="D31" s="26">
        <v>3</v>
      </c>
      <c r="E31" s="27" t="s">
        <v>132</v>
      </c>
      <c r="F31" s="27" t="s">
        <v>19</v>
      </c>
      <c r="G31" s="18">
        <v>87.4</v>
      </c>
      <c r="H31" s="19" t="s">
        <v>20</v>
      </c>
      <c r="I31" s="19">
        <f t="shared" si="0"/>
        <v>87.4</v>
      </c>
      <c r="J31" s="19">
        <v>2</v>
      </c>
      <c r="K31" s="32"/>
    </row>
    <row r="32" ht="23" customHeight="1" spans="1:11">
      <c r="A32" s="15"/>
      <c r="B32" s="15"/>
      <c r="C32" s="25"/>
      <c r="D32" s="26">
        <v>4</v>
      </c>
      <c r="E32" s="27" t="s">
        <v>133</v>
      </c>
      <c r="F32" s="27" t="s">
        <v>39</v>
      </c>
      <c r="G32" s="18">
        <v>86.2</v>
      </c>
      <c r="H32" s="19" t="s">
        <v>20</v>
      </c>
      <c r="I32" s="19">
        <f t="shared" si="0"/>
        <v>86.2</v>
      </c>
      <c r="J32" s="19">
        <v>4</v>
      </c>
      <c r="K32" s="32"/>
    </row>
    <row r="33" ht="23" customHeight="1" spans="1:11">
      <c r="A33" s="15"/>
      <c r="B33" s="15"/>
      <c r="C33" s="25"/>
      <c r="D33" s="26">
        <v>5</v>
      </c>
      <c r="E33" s="28" t="s">
        <v>134</v>
      </c>
      <c r="F33" s="27" t="s">
        <v>19</v>
      </c>
      <c r="G33" s="18">
        <v>88.4</v>
      </c>
      <c r="H33" s="19" t="s">
        <v>20</v>
      </c>
      <c r="I33" s="19">
        <f t="shared" si="0"/>
        <v>88.4</v>
      </c>
      <c r="J33" s="19">
        <v>1</v>
      </c>
      <c r="K33" s="32" t="s">
        <v>21</v>
      </c>
    </row>
    <row r="34" ht="47" customHeight="1" spans="1:11">
      <c r="A34" s="15" t="s">
        <v>55</v>
      </c>
      <c r="B34" s="15" t="s">
        <v>56</v>
      </c>
      <c r="C34" s="25">
        <v>1</v>
      </c>
      <c r="D34" s="27">
        <v>1</v>
      </c>
      <c r="E34" s="28" t="s">
        <v>135</v>
      </c>
      <c r="F34" s="27" t="s">
        <v>19</v>
      </c>
      <c r="G34" s="18">
        <v>83.6</v>
      </c>
      <c r="H34" s="19" t="s">
        <v>20</v>
      </c>
      <c r="I34" s="19">
        <f t="shared" si="0"/>
        <v>83.6</v>
      </c>
      <c r="J34" s="19">
        <v>1</v>
      </c>
      <c r="K34" s="32" t="s">
        <v>21</v>
      </c>
    </row>
    <row r="35" ht="22" customHeight="1" spans="1:11">
      <c r="A35" s="15" t="s">
        <v>49</v>
      </c>
      <c r="B35" s="15" t="s">
        <v>136</v>
      </c>
      <c r="C35" s="25">
        <v>1</v>
      </c>
      <c r="D35" s="26">
        <v>1</v>
      </c>
      <c r="E35" s="26" t="s">
        <v>137</v>
      </c>
      <c r="F35" s="29" t="s">
        <v>19</v>
      </c>
      <c r="G35" s="18">
        <v>89.4</v>
      </c>
      <c r="H35" s="19" t="s">
        <v>20</v>
      </c>
      <c r="I35" s="19">
        <f t="shared" si="0"/>
        <v>89.4</v>
      </c>
      <c r="J35" s="19">
        <v>2</v>
      </c>
      <c r="K35" s="32"/>
    </row>
    <row r="36" ht="22" customHeight="1" spans="1:11">
      <c r="A36" s="15"/>
      <c r="B36" s="15"/>
      <c r="C36" s="25"/>
      <c r="D36" s="26">
        <v>2</v>
      </c>
      <c r="E36" s="29" t="s">
        <v>138</v>
      </c>
      <c r="F36" s="30" t="s">
        <v>19</v>
      </c>
      <c r="G36" s="18">
        <v>90</v>
      </c>
      <c r="H36" s="19" t="s">
        <v>20</v>
      </c>
      <c r="I36" s="19">
        <f t="shared" si="0"/>
        <v>90</v>
      </c>
      <c r="J36" s="19">
        <v>1</v>
      </c>
      <c r="K36" s="32" t="s">
        <v>21</v>
      </c>
    </row>
    <row r="37" ht="19" customHeight="1" spans="1:11">
      <c r="A37" s="15" t="s">
        <v>49</v>
      </c>
      <c r="B37" s="15" t="s">
        <v>139</v>
      </c>
      <c r="C37" s="25">
        <v>1</v>
      </c>
      <c r="D37" s="26">
        <v>1</v>
      </c>
      <c r="E37" s="26" t="s">
        <v>140</v>
      </c>
      <c r="F37" s="26" t="s">
        <v>39</v>
      </c>
      <c r="G37" s="18">
        <v>83.38</v>
      </c>
      <c r="H37" s="19" t="s">
        <v>20</v>
      </c>
      <c r="I37" s="19">
        <f t="shared" si="0"/>
        <v>83.38</v>
      </c>
      <c r="J37" s="19">
        <v>4</v>
      </c>
      <c r="K37" s="32"/>
    </row>
    <row r="38" ht="19" customHeight="1" spans="1:11">
      <c r="A38" s="15"/>
      <c r="B38" s="15"/>
      <c r="C38" s="25"/>
      <c r="D38" s="26">
        <v>2</v>
      </c>
      <c r="E38" s="29" t="s">
        <v>141</v>
      </c>
      <c r="F38" s="29" t="s">
        <v>19</v>
      </c>
      <c r="G38" s="18">
        <v>81.74</v>
      </c>
      <c r="H38" s="19" t="s">
        <v>20</v>
      </c>
      <c r="I38" s="19">
        <f t="shared" si="0"/>
        <v>81.74</v>
      </c>
      <c r="J38" s="19">
        <v>9</v>
      </c>
      <c r="K38" s="32"/>
    </row>
    <row r="39" ht="19" customHeight="1" spans="1:11">
      <c r="A39" s="15"/>
      <c r="B39" s="15"/>
      <c r="C39" s="25"/>
      <c r="D39" s="26">
        <v>3</v>
      </c>
      <c r="E39" s="29" t="s">
        <v>142</v>
      </c>
      <c r="F39" s="26" t="s">
        <v>19</v>
      </c>
      <c r="G39" s="18">
        <v>86.2</v>
      </c>
      <c r="H39" s="19" t="s">
        <v>20</v>
      </c>
      <c r="I39" s="19">
        <f t="shared" si="0"/>
        <v>86.2</v>
      </c>
      <c r="J39" s="19">
        <v>1</v>
      </c>
      <c r="K39" s="32" t="s">
        <v>21</v>
      </c>
    </row>
    <row r="40" ht="19" customHeight="1" spans="1:11">
      <c r="A40" s="15"/>
      <c r="B40" s="15"/>
      <c r="C40" s="25"/>
      <c r="D40" s="26">
        <v>4</v>
      </c>
      <c r="E40" s="29" t="s">
        <v>143</v>
      </c>
      <c r="F40" s="26" t="s">
        <v>19</v>
      </c>
      <c r="G40" s="18">
        <v>81.86</v>
      </c>
      <c r="H40" s="19" t="s">
        <v>20</v>
      </c>
      <c r="I40" s="19">
        <f t="shared" si="0"/>
        <v>81.86</v>
      </c>
      <c r="J40" s="19">
        <v>8</v>
      </c>
      <c r="K40" s="32"/>
    </row>
    <row r="41" ht="19" customHeight="1" spans="1:11">
      <c r="A41" s="15"/>
      <c r="B41" s="15"/>
      <c r="C41" s="25"/>
      <c r="D41" s="26">
        <v>5</v>
      </c>
      <c r="E41" s="29" t="s">
        <v>144</v>
      </c>
      <c r="F41" s="26" t="s">
        <v>19</v>
      </c>
      <c r="G41" s="18">
        <v>84.88</v>
      </c>
      <c r="H41" s="19" t="s">
        <v>20</v>
      </c>
      <c r="I41" s="19">
        <f t="shared" si="0"/>
        <v>84.88</v>
      </c>
      <c r="J41" s="19">
        <v>3</v>
      </c>
      <c r="K41" s="32"/>
    </row>
    <row r="42" ht="19" customHeight="1" spans="1:11">
      <c r="A42" s="15"/>
      <c r="B42" s="15"/>
      <c r="C42" s="25"/>
      <c r="D42" s="26">
        <v>6</v>
      </c>
      <c r="E42" s="29" t="s">
        <v>145</v>
      </c>
      <c r="F42" s="26" t="s">
        <v>19</v>
      </c>
      <c r="G42" s="18">
        <v>80.8</v>
      </c>
      <c r="H42" s="19" t="s">
        <v>20</v>
      </c>
      <c r="I42" s="19">
        <f t="shared" si="0"/>
        <v>80.8</v>
      </c>
      <c r="J42" s="19">
        <v>13</v>
      </c>
      <c r="K42" s="32"/>
    </row>
    <row r="43" ht="19" customHeight="1" spans="1:11">
      <c r="A43" s="15"/>
      <c r="B43" s="15"/>
      <c r="C43" s="25"/>
      <c r="D43" s="26">
        <v>7</v>
      </c>
      <c r="E43" s="29" t="s">
        <v>146</v>
      </c>
      <c r="F43" s="26" t="s">
        <v>19</v>
      </c>
      <c r="G43" s="18">
        <v>81.94</v>
      </c>
      <c r="H43" s="19" t="s">
        <v>20</v>
      </c>
      <c r="I43" s="19">
        <f t="shared" si="0"/>
        <v>81.94</v>
      </c>
      <c r="J43" s="19">
        <v>7</v>
      </c>
      <c r="K43" s="32"/>
    </row>
    <row r="44" ht="19" customHeight="1" spans="1:11">
      <c r="A44" s="15"/>
      <c r="B44" s="15"/>
      <c r="C44" s="25"/>
      <c r="D44" s="26">
        <v>8</v>
      </c>
      <c r="E44" s="26" t="s">
        <v>147</v>
      </c>
      <c r="F44" s="26" t="s">
        <v>19</v>
      </c>
      <c r="G44" s="18">
        <v>85.18</v>
      </c>
      <c r="H44" s="19" t="s">
        <v>20</v>
      </c>
      <c r="I44" s="19">
        <f t="shared" si="0"/>
        <v>85.18</v>
      </c>
      <c r="J44" s="19">
        <v>2</v>
      </c>
      <c r="K44" s="32"/>
    </row>
    <row r="45" ht="19" customHeight="1" spans="1:11">
      <c r="A45" s="15"/>
      <c r="B45" s="15"/>
      <c r="C45" s="25"/>
      <c r="D45" s="22">
        <v>9</v>
      </c>
      <c r="E45" s="22" t="s">
        <v>148</v>
      </c>
      <c r="F45" s="22" t="s">
        <v>19</v>
      </c>
      <c r="G45" s="18" t="s">
        <v>41</v>
      </c>
      <c r="H45" s="19" t="s">
        <v>20</v>
      </c>
      <c r="I45" s="19" t="str">
        <f t="shared" si="0"/>
        <v>缺考</v>
      </c>
      <c r="J45" s="19" t="str">
        <f>H45</f>
        <v>/</v>
      </c>
      <c r="K45" s="32"/>
    </row>
    <row r="46" ht="19" customHeight="1" spans="1:11">
      <c r="A46" s="15"/>
      <c r="B46" s="15"/>
      <c r="C46" s="25"/>
      <c r="D46" s="26">
        <v>10</v>
      </c>
      <c r="E46" s="26" t="s">
        <v>149</v>
      </c>
      <c r="F46" s="26" t="s">
        <v>19</v>
      </c>
      <c r="G46" s="18">
        <v>82.72</v>
      </c>
      <c r="H46" s="19" t="s">
        <v>20</v>
      </c>
      <c r="I46" s="19">
        <f t="shared" si="0"/>
        <v>82.72</v>
      </c>
      <c r="J46" s="19">
        <v>5</v>
      </c>
      <c r="K46" s="32"/>
    </row>
    <row r="47" ht="19" customHeight="1" spans="1:11">
      <c r="A47" s="15"/>
      <c r="B47" s="15"/>
      <c r="C47" s="25"/>
      <c r="D47" s="26">
        <v>11</v>
      </c>
      <c r="E47" s="26" t="s">
        <v>150</v>
      </c>
      <c r="F47" s="26" t="s">
        <v>19</v>
      </c>
      <c r="G47" s="18">
        <v>82.7</v>
      </c>
      <c r="H47" s="19" t="s">
        <v>20</v>
      </c>
      <c r="I47" s="19">
        <f t="shared" si="0"/>
        <v>82.7</v>
      </c>
      <c r="J47" s="19">
        <v>6</v>
      </c>
      <c r="K47" s="32"/>
    </row>
    <row r="48" ht="19" customHeight="1" spans="1:11">
      <c r="A48" s="15"/>
      <c r="B48" s="15"/>
      <c r="C48" s="25"/>
      <c r="D48" s="26">
        <v>12</v>
      </c>
      <c r="E48" s="26" t="s">
        <v>151</v>
      </c>
      <c r="F48" s="26" t="s">
        <v>39</v>
      </c>
      <c r="G48" s="18" t="s">
        <v>41</v>
      </c>
      <c r="H48" s="19" t="s">
        <v>20</v>
      </c>
      <c r="I48" s="19" t="str">
        <f t="shared" si="0"/>
        <v>缺考</v>
      </c>
      <c r="J48" s="19" t="str">
        <f>H48</f>
        <v>/</v>
      </c>
      <c r="K48" s="32"/>
    </row>
    <row r="49" ht="19" customHeight="1" spans="1:11">
      <c r="A49" s="15"/>
      <c r="B49" s="15"/>
      <c r="C49" s="25"/>
      <c r="D49" s="26">
        <v>13</v>
      </c>
      <c r="E49" s="26" t="s">
        <v>152</v>
      </c>
      <c r="F49" s="26" t="s">
        <v>19</v>
      </c>
      <c r="G49" s="18" t="s">
        <v>41</v>
      </c>
      <c r="H49" s="19" t="s">
        <v>20</v>
      </c>
      <c r="I49" s="19" t="str">
        <f t="shared" si="0"/>
        <v>缺考</v>
      </c>
      <c r="J49" s="19" t="str">
        <f>H49</f>
        <v>/</v>
      </c>
      <c r="K49" s="32"/>
    </row>
    <row r="50" ht="19" customHeight="1" spans="1:11">
      <c r="A50" s="15"/>
      <c r="B50" s="15"/>
      <c r="C50" s="25"/>
      <c r="D50" s="26">
        <v>14</v>
      </c>
      <c r="E50" s="29" t="s">
        <v>153</v>
      </c>
      <c r="F50" s="26" t="s">
        <v>39</v>
      </c>
      <c r="G50" s="18">
        <v>81.28</v>
      </c>
      <c r="H50" s="19" t="s">
        <v>20</v>
      </c>
      <c r="I50" s="19">
        <f t="shared" si="0"/>
        <v>81.28</v>
      </c>
      <c r="J50" s="19">
        <v>12</v>
      </c>
      <c r="K50" s="32"/>
    </row>
    <row r="51" ht="19" customHeight="1" spans="1:11">
      <c r="A51" s="15"/>
      <c r="B51" s="15"/>
      <c r="C51" s="25"/>
      <c r="D51" s="26">
        <v>15</v>
      </c>
      <c r="E51" s="29" t="s">
        <v>154</v>
      </c>
      <c r="F51" s="26" t="s">
        <v>19</v>
      </c>
      <c r="G51" s="18">
        <v>80.68</v>
      </c>
      <c r="H51" s="19" t="s">
        <v>20</v>
      </c>
      <c r="I51" s="19">
        <f t="shared" si="0"/>
        <v>80.68</v>
      </c>
      <c r="J51" s="19">
        <v>14</v>
      </c>
      <c r="K51" s="32"/>
    </row>
    <row r="52" ht="19" customHeight="1" spans="1:11">
      <c r="A52" s="15"/>
      <c r="B52" s="15"/>
      <c r="C52" s="25"/>
      <c r="D52" s="26">
        <v>16</v>
      </c>
      <c r="E52" s="26" t="s">
        <v>155</v>
      </c>
      <c r="F52" s="26" t="s">
        <v>19</v>
      </c>
      <c r="G52" s="18">
        <v>81.72</v>
      </c>
      <c r="H52" s="19" t="s">
        <v>20</v>
      </c>
      <c r="I52" s="19">
        <f t="shared" si="0"/>
        <v>81.72</v>
      </c>
      <c r="J52" s="19">
        <v>11</v>
      </c>
      <c r="K52" s="32"/>
    </row>
    <row r="53" ht="19" customHeight="1" spans="1:11">
      <c r="A53" s="15"/>
      <c r="B53" s="15"/>
      <c r="C53" s="25"/>
      <c r="D53" s="26">
        <v>17</v>
      </c>
      <c r="E53" s="26" t="s">
        <v>156</v>
      </c>
      <c r="F53" s="26" t="s">
        <v>19</v>
      </c>
      <c r="G53" s="18">
        <v>81.74</v>
      </c>
      <c r="H53" s="19" t="s">
        <v>20</v>
      </c>
      <c r="I53" s="19">
        <f t="shared" si="0"/>
        <v>81.74</v>
      </c>
      <c r="J53" s="19">
        <v>10</v>
      </c>
      <c r="K53" s="32"/>
    </row>
    <row r="54" ht="19" customHeight="1" spans="1:11">
      <c r="A54" s="15"/>
      <c r="B54" s="15"/>
      <c r="C54" s="25"/>
      <c r="D54" s="26">
        <v>18</v>
      </c>
      <c r="E54" s="26" t="s">
        <v>157</v>
      </c>
      <c r="F54" s="26" t="s">
        <v>19</v>
      </c>
      <c r="G54" s="18" t="s">
        <v>41</v>
      </c>
      <c r="H54" s="19" t="s">
        <v>20</v>
      </c>
      <c r="I54" s="19" t="str">
        <f t="shared" si="0"/>
        <v>缺考</v>
      </c>
      <c r="J54" s="19" t="str">
        <f>H54</f>
        <v>/</v>
      </c>
      <c r="K54" s="32"/>
    </row>
    <row r="55" ht="24" customHeight="1" spans="1:11">
      <c r="A55" s="15"/>
      <c r="B55" s="15" t="s">
        <v>158</v>
      </c>
      <c r="C55" s="25">
        <v>1</v>
      </c>
      <c r="D55" s="26">
        <v>1</v>
      </c>
      <c r="E55" s="26" t="s">
        <v>159</v>
      </c>
      <c r="F55" s="26" t="s">
        <v>19</v>
      </c>
      <c r="G55" s="18">
        <v>90.8</v>
      </c>
      <c r="H55" s="19" t="s">
        <v>20</v>
      </c>
      <c r="I55" s="19">
        <f t="shared" si="0"/>
        <v>90.8</v>
      </c>
      <c r="J55" s="19">
        <v>1</v>
      </c>
      <c r="K55" s="32" t="s">
        <v>21</v>
      </c>
    </row>
    <row r="56" ht="24" customHeight="1" spans="1:11">
      <c r="A56" s="15"/>
      <c r="B56" s="15"/>
      <c r="C56" s="25"/>
      <c r="D56" s="26">
        <v>2</v>
      </c>
      <c r="E56" s="26" t="s">
        <v>160</v>
      </c>
      <c r="F56" s="26" t="s">
        <v>19</v>
      </c>
      <c r="G56" s="18">
        <v>83</v>
      </c>
      <c r="H56" s="19" t="s">
        <v>20</v>
      </c>
      <c r="I56" s="19">
        <f t="shared" si="0"/>
        <v>83</v>
      </c>
      <c r="J56" s="19">
        <v>2</v>
      </c>
      <c r="K56" s="32"/>
    </row>
    <row r="57" ht="24" customHeight="1" spans="1:11">
      <c r="A57" s="15" t="s">
        <v>58</v>
      </c>
      <c r="B57" s="15" t="s">
        <v>86</v>
      </c>
      <c r="C57" s="25">
        <v>1</v>
      </c>
      <c r="D57" s="26">
        <v>1</v>
      </c>
      <c r="E57" s="18" t="s">
        <v>161</v>
      </c>
      <c r="F57" s="26" t="s">
        <v>39</v>
      </c>
      <c r="G57" s="18">
        <v>86.44</v>
      </c>
      <c r="H57" s="19" t="s">
        <v>20</v>
      </c>
      <c r="I57" s="19">
        <f t="shared" si="0"/>
        <v>86.44</v>
      </c>
      <c r="J57" s="19">
        <v>1</v>
      </c>
      <c r="K57" s="32" t="s">
        <v>21</v>
      </c>
    </row>
    <row r="58" ht="24" customHeight="1" spans="1:11">
      <c r="A58" s="15"/>
      <c r="B58" s="15"/>
      <c r="C58" s="25"/>
      <c r="D58" s="26">
        <v>2</v>
      </c>
      <c r="E58" s="22" t="s">
        <v>162</v>
      </c>
      <c r="F58" s="27" t="s">
        <v>19</v>
      </c>
      <c r="G58" s="18">
        <v>81.62</v>
      </c>
      <c r="H58" s="19" t="s">
        <v>20</v>
      </c>
      <c r="I58" s="19">
        <f t="shared" si="0"/>
        <v>81.62</v>
      </c>
      <c r="J58" s="19">
        <v>2</v>
      </c>
      <c r="K58" s="32"/>
    </row>
    <row r="59" ht="24" customHeight="1" spans="1:11">
      <c r="A59" s="15"/>
      <c r="B59" s="15"/>
      <c r="C59" s="25"/>
      <c r="D59" s="26">
        <v>3</v>
      </c>
      <c r="E59" s="22" t="s">
        <v>163</v>
      </c>
      <c r="F59" s="27" t="s">
        <v>39</v>
      </c>
      <c r="G59" s="18" t="s">
        <v>41</v>
      </c>
      <c r="H59" s="19" t="s">
        <v>20</v>
      </c>
      <c r="I59" s="19" t="str">
        <f t="shared" si="0"/>
        <v>缺考</v>
      </c>
      <c r="J59" s="19" t="str">
        <f>H59</f>
        <v>/</v>
      </c>
      <c r="K59" s="32"/>
    </row>
    <row r="60" ht="40" customHeight="1" spans="1:11">
      <c r="A60" s="15"/>
      <c r="B60" s="15" t="s">
        <v>56</v>
      </c>
      <c r="C60" s="25">
        <v>1</v>
      </c>
      <c r="D60" s="27">
        <v>1</v>
      </c>
      <c r="E60" s="31" t="s">
        <v>164</v>
      </c>
      <c r="F60" s="27" t="s">
        <v>39</v>
      </c>
      <c r="G60" s="18">
        <v>70</v>
      </c>
      <c r="H60" s="19" t="s">
        <v>20</v>
      </c>
      <c r="I60" s="19">
        <f t="shared" si="0"/>
        <v>70</v>
      </c>
      <c r="J60" s="19">
        <v>1</v>
      </c>
      <c r="K60" s="32" t="s">
        <v>21</v>
      </c>
    </row>
    <row r="61" ht="20" customHeight="1" spans="1:11">
      <c r="A61" s="15" t="s">
        <v>165</v>
      </c>
      <c r="B61" s="15" t="s">
        <v>136</v>
      </c>
      <c r="C61" s="25">
        <v>1</v>
      </c>
      <c r="D61" s="26">
        <v>1</v>
      </c>
      <c r="E61" s="29" t="s">
        <v>166</v>
      </c>
      <c r="F61" s="27" t="s">
        <v>19</v>
      </c>
      <c r="G61" s="18">
        <v>89.2</v>
      </c>
      <c r="H61" s="19" t="s">
        <v>20</v>
      </c>
      <c r="I61" s="19">
        <f t="shared" si="0"/>
        <v>89.2</v>
      </c>
      <c r="J61" s="19">
        <v>2</v>
      </c>
      <c r="K61" s="32"/>
    </row>
    <row r="62" ht="20" customHeight="1" spans="1:11">
      <c r="A62" s="15"/>
      <c r="B62" s="15"/>
      <c r="C62" s="25"/>
      <c r="D62" s="26">
        <v>2</v>
      </c>
      <c r="E62" s="26" t="s">
        <v>167</v>
      </c>
      <c r="F62" s="27" t="s">
        <v>19</v>
      </c>
      <c r="G62" s="18">
        <v>82.8</v>
      </c>
      <c r="H62" s="19" t="s">
        <v>20</v>
      </c>
      <c r="I62" s="19">
        <f t="shared" si="0"/>
        <v>82.8</v>
      </c>
      <c r="J62" s="19">
        <v>3</v>
      </c>
      <c r="K62" s="32"/>
    </row>
    <row r="63" ht="20" customHeight="1" spans="1:11">
      <c r="A63" s="15"/>
      <c r="B63" s="15"/>
      <c r="C63" s="25"/>
      <c r="D63" s="26">
        <v>3</v>
      </c>
      <c r="E63" s="27" t="s">
        <v>168</v>
      </c>
      <c r="F63" s="27" t="s">
        <v>19</v>
      </c>
      <c r="G63" s="18">
        <v>89.4</v>
      </c>
      <c r="H63" s="19" t="s">
        <v>20</v>
      </c>
      <c r="I63" s="19">
        <f t="shared" si="0"/>
        <v>89.4</v>
      </c>
      <c r="J63" s="19">
        <v>1</v>
      </c>
      <c r="K63" s="32" t="s">
        <v>21</v>
      </c>
    </row>
    <row r="64" ht="20" customHeight="1" spans="1:11">
      <c r="A64" s="15" t="s">
        <v>169</v>
      </c>
      <c r="B64" s="15" t="s">
        <v>170</v>
      </c>
      <c r="C64" s="15">
        <v>1</v>
      </c>
      <c r="D64" s="18">
        <v>1</v>
      </c>
      <c r="E64" s="18" t="s">
        <v>171</v>
      </c>
      <c r="F64" s="18" t="s">
        <v>39</v>
      </c>
      <c r="G64" s="18">
        <v>81</v>
      </c>
      <c r="H64" s="19">
        <v>80</v>
      </c>
      <c r="I64" s="19">
        <f>G64*50%+H64*50%</f>
        <v>80.5</v>
      </c>
      <c r="J64" s="19">
        <v>4</v>
      </c>
      <c r="K64" s="32"/>
    </row>
    <row r="65" ht="20" customHeight="1" spans="1:11">
      <c r="A65" s="15"/>
      <c r="B65" s="15"/>
      <c r="C65" s="15"/>
      <c r="D65" s="18">
        <v>2</v>
      </c>
      <c r="E65" s="18" t="s">
        <v>172</v>
      </c>
      <c r="F65" s="18" t="s">
        <v>19</v>
      </c>
      <c r="G65" s="18">
        <v>92.6</v>
      </c>
      <c r="H65" s="19">
        <v>93.2</v>
      </c>
      <c r="I65" s="19">
        <f>G65*50%+H65*50%</f>
        <v>92.9</v>
      </c>
      <c r="J65" s="19">
        <v>1</v>
      </c>
      <c r="K65" s="32" t="s">
        <v>21</v>
      </c>
    </row>
    <row r="66" ht="20" customHeight="1" spans="1:11">
      <c r="A66" s="15"/>
      <c r="B66" s="15"/>
      <c r="C66" s="15"/>
      <c r="D66" s="18">
        <v>3</v>
      </c>
      <c r="E66" s="18" t="s">
        <v>173</v>
      </c>
      <c r="F66" s="18" t="s">
        <v>19</v>
      </c>
      <c r="G66" s="18">
        <v>81.8</v>
      </c>
      <c r="H66" s="19">
        <v>81.2</v>
      </c>
      <c r="I66" s="19">
        <f>G66*50%+H66*50%</f>
        <v>81.5</v>
      </c>
      <c r="J66" s="19">
        <v>3</v>
      </c>
      <c r="K66" s="32"/>
    </row>
    <row r="67" ht="20" customHeight="1" spans="1:11">
      <c r="A67" s="15"/>
      <c r="B67" s="15"/>
      <c r="C67" s="15"/>
      <c r="D67" s="18">
        <v>4</v>
      </c>
      <c r="E67" s="18" t="s">
        <v>174</v>
      </c>
      <c r="F67" s="18" t="s">
        <v>19</v>
      </c>
      <c r="G67" s="18">
        <v>89</v>
      </c>
      <c r="H67" s="19">
        <v>88.2</v>
      </c>
      <c r="I67" s="19">
        <f>G67*50%+H67*50%</f>
        <v>88.6</v>
      </c>
      <c r="J67" s="19">
        <v>2</v>
      </c>
      <c r="K67" s="32"/>
    </row>
    <row r="68" ht="20" customHeight="1" spans="1:11">
      <c r="A68" s="15" t="s">
        <v>33</v>
      </c>
      <c r="B68" s="33" t="s">
        <v>77</v>
      </c>
      <c r="C68" s="34">
        <v>3</v>
      </c>
      <c r="D68" s="18">
        <v>1</v>
      </c>
      <c r="E68" s="18" t="s">
        <v>175</v>
      </c>
      <c r="F68" s="18" t="s">
        <v>19</v>
      </c>
      <c r="G68" s="18">
        <v>86.8</v>
      </c>
      <c r="H68" s="19" t="s">
        <v>20</v>
      </c>
      <c r="I68" s="19">
        <f t="shared" ref="I68:I88" si="1">G68</f>
        <v>86.8</v>
      </c>
      <c r="J68" s="19">
        <v>4</v>
      </c>
      <c r="K68" s="32"/>
    </row>
    <row r="69" ht="21" customHeight="1" spans="1:11">
      <c r="A69" s="15"/>
      <c r="B69" s="33"/>
      <c r="C69" s="34"/>
      <c r="D69" s="18">
        <v>2</v>
      </c>
      <c r="E69" s="18" t="s">
        <v>176</v>
      </c>
      <c r="F69" s="18" t="s">
        <v>19</v>
      </c>
      <c r="G69" s="18">
        <v>84.6</v>
      </c>
      <c r="H69" s="19" t="s">
        <v>20</v>
      </c>
      <c r="I69" s="19">
        <f t="shared" si="1"/>
        <v>84.6</v>
      </c>
      <c r="J69" s="19">
        <v>8</v>
      </c>
      <c r="K69" s="32"/>
    </row>
    <row r="70" ht="20" customHeight="1" spans="1:11">
      <c r="A70" s="15"/>
      <c r="B70" s="33"/>
      <c r="C70" s="34"/>
      <c r="D70" s="18">
        <v>3</v>
      </c>
      <c r="E70" s="18" t="s">
        <v>177</v>
      </c>
      <c r="F70" s="18" t="s">
        <v>19</v>
      </c>
      <c r="G70" s="18">
        <v>86.4</v>
      </c>
      <c r="H70" s="19" t="s">
        <v>20</v>
      </c>
      <c r="I70" s="19">
        <f t="shared" si="1"/>
        <v>86.4</v>
      </c>
      <c r="J70" s="19">
        <v>5</v>
      </c>
      <c r="K70" s="32"/>
    </row>
    <row r="71" ht="20" customHeight="1" spans="1:11">
      <c r="A71" s="15"/>
      <c r="B71" s="33"/>
      <c r="C71" s="34"/>
      <c r="D71" s="18">
        <v>4</v>
      </c>
      <c r="E71" s="18" t="s">
        <v>178</v>
      </c>
      <c r="F71" s="18" t="s">
        <v>19</v>
      </c>
      <c r="G71" s="18">
        <v>85.1</v>
      </c>
      <c r="H71" s="19" t="s">
        <v>20</v>
      </c>
      <c r="I71" s="19">
        <f t="shared" si="1"/>
        <v>85.1</v>
      </c>
      <c r="J71" s="19">
        <v>7</v>
      </c>
      <c r="K71" s="32"/>
    </row>
    <row r="72" ht="20" customHeight="1" spans="1:11">
      <c r="A72" s="15"/>
      <c r="B72" s="33"/>
      <c r="C72" s="34"/>
      <c r="D72" s="18">
        <v>5</v>
      </c>
      <c r="E72" s="18" t="s">
        <v>179</v>
      </c>
      <c r="F72" s="18" t="s">
        <v>19</v>
      </c>
      <c r="G72" s="18">
        <v>88.9</v>
      </c>
      <c r="H72" s="19" t="s">
        <v>20</v>
      </c>
      <c r="I72" s="19">
        <f t="shared" si="1"/>
        <v>88.9</v>
      </c>
      <c r="J72" s="19">
        <v>3</v>
      </c>
      <c r="K72" s="32" t="s">
        <v>21</v>
      </c>
    </row>
    <row r="73" ht="20" customHeight="1" spans="1:11">
      <c r="A73" s="15"/>
      <c r="B73" s="33"/>
      <c r="C73" s="34"/>
      <c r="D73" s="18">
        <v>6</v>
      </c>
      <c r="E73" s="22" t="s">
        <v>180</v>
      </c>
      <c r="F73" s="22" t="s">
        <v>19</v>
      </c>
      <c r="G73" s="18">
        <v>81.6</v>
      </c>
      <c r="H73" s="19" t="s">
        <v>20</v>
      </c>
      <c r="I73" s="19">
        <f t="shared" si="1"/>
        <v>81.6</v>
      </c>
      <c r="J73" s="19">
        <v>11</v>
      </c>
      <c r="K73" s="32"/>
    </row>
    <row r="74" ht="20" customHeight="1" spans="1:11">
      <c r="A74" s="15"/>
      <c r="B74" s="33"/>
      <c r="C74" s="34"/>
      <c r="D74" s="18">
        <v>7</v>
      </c>
      <c r="E74" s="22" t="s">
        <v>181</v>
      </c>
      <c r="F74" s="22" t="s">
        <v>19</v>
      </c>
      <c r="G74" s="18" t="s">
        <v>41</v>
      </c>
      <c r="H74" s="19" t="s">
        <v>20</v>
      </c>
      <c r="I74" s="19" t="str">
        <f t="shared" si="1"/>
        <v>缺考</v>
      </c>
      <c r="J74" s="19" t="str">
        <f>H74</f>
        <v>/</v>
      </c>
      <c r="K74" s="32"/>
    </row>
    <row r="75" ht="20" customHeight="1" spans="1:11">
      <c r="A75" s="15"/>
      <c r="B75" s="33"/>
      <c r="C75" s="34"/>
      <c r="D75" s="18">
        <v>8</v>
      </c>
      <c r="E75" s="22" t="s">
        <v>182</v>
      </c>
      <c r="F75" s="22" t="s">
        <v>19</v>
      </c>
      <c r="G75" s="18">
        <v>90.9</v>
      </c>
      <c r="H75" s="19" t="s">
        <v>20</v>
      </c>
      <c r="I75" s="19">
        <f t="shared" si="1"/>
        <v>90.9</v>
      </c>
      <c r="J75" s="19">
        <v>1</v>
      </c>
      <c r="K75" s="32" t="s">
        <v>21</v>
      </c>
    </row>
    <row r="76" ht="20" customHeight="1" spans="1:11">
      <c r="A76" s="15"/>
      <c r="B76" s="33"/>
      <c r="C76" s="34"/>
      <c r="D76" s="18">
        <v>9</v>
      </c>
      <c r="E76" s="22" t="s">
        <v>183</v>
      </c>
      <c r="F76" s="22" t="s">
        <v>19</v>
      </c>
      <c r="G76" s="18" t="s">
        <v>41</v>
      </c>
      <c r="H76" s="19" t="s">
        <v>20</v>
      </c>
      <c r="I76" s="19" t="str">
        <f t="shared" si="1"/>
        <v>缺考</v>
      </c>
      <c r="J76" s="19" t="str">
        <f>H76</f>
        <v>/</v>
      </c>
      <c r="K76" s="32"/>
    </row>
    <row r="77" ht="20" customHeight="1" spans="1:11">
      <c r="A77" s="15"/>
      <c r="B77" s="33"/>
      <c r="C77" s="34"/>
      <c r="D77" s="18">
        <v>10</v>
      </c>
      <c r="E77" s="22" t="s">
        <v>184</v>
      </c>
      <c r="F77" s="22" t="s">
        <v>19</v>
      </c>
      <c r="G77" s="18">
        <v>89.3</v>
      </c>
      <c r="H77" s="19" t="s">
        <v>20</v>
      </c>
      <c r="I77" s="19">
        <f t="shared" si="1"/>
        <v>89.3</v>
      </c>
      <c r="J77" s="19">
        <v>2</v>
      </c>
      <c r="K77" s="32" t="s">
        <v>21</v>
      </c>
    </row>
    <row r="78" ht="20" customHeight="1" spans="1:11">
      <c r="A78" s="15"/>
      <c r="B78" s="33"/>
      <c r="C78" s="34"/>
      <c r="D78" s="18">
        <v>11</v>
      </c>
      <c r="E78" s="18" t="s">
        <v>185</v>
      </c>
      <c r="F78" s="18" t="s">
        <v>19</v>
      </c>
      <c r="G78" s="18">
        <v>73.1</v>
      </c>
      <c r="H78" s="19" t="s">
        <v>20</v>
      </c>
      <c r="I78" s="19">
        <f t="shared" si="1"/>
        <v>73.1</v>
      </c>
      <c r="J78" s="19">
        <v>14</v>
      </c>
      <c r="K78" s="32"/>
    </row>
    <row r="79" ht="20" customHeight="1" spans="1:11">
      <c r="A79" s="15"/>
      <c r="B79" s="33"/>
      <c r="C79" s="34"/>
      <c r="D79" s="18">
        <v>12</v>
      </c>
      <c r="E79" s="18" t="s">
        <v>186</v>
      </c>
      <c r="F79" s="18" t="s">
        <v>19</v>
      </c>
      <c r="G79" s="18">
        <v>85.2</v>
      </c>
      <c r="H79" s="19" t="s">
        <v>20</v>
      </c>
      <c r="I79" s="19">
        <f t="shared" si="1"/>
        <v>85.2</v>
      </c>
      <c r="J79" s="19">
        <v>6</v>
      </c>
      <c r="K79" s="32"/>
    </row>
    <row r="80" ht="20" customHeight="1" spans="1:11">
      <c r="A80" s="15"/>
      <c r="B80" s="33"/>
      <c r="C80" s="34"/>
      <c r="D80" s="18">
        <v>13</v>
      </c>
      <c r="E80" s="18" t="s">
        <v>187</v>
      </c>
      <c r="F80" s="18" t="s">
        <v>19</v>
      </c>
      <c r="G80" s="18">
        <v>82.9</v>
      </c>
      <c r="H80" s="19" t="s">
        <v>20</v>
      </c>
      <c r="I80" s="19">
        <f t="shared" si="1"/>
        <v>82.9</v>
      </c>
      <c r="J80" s="19">
        <v>9</v>
      </c>
      <c r="K80" s="32"/>
    </row>
    <row r="81" ht="20" customHeight="1" spans="1:11">
      <c r="A81" s="15"/>
      <c r="B81" s="33"/>
      <c r="C81" s="34"/>
      <c r="D81" s="18">
        <v>14</v>
      </c>
      <c r="E81" s="18" t="s">
        <v>188</v>
      </c>
      <c r="F81" s="22" t="s">
        <v>19</v>
      </c>
      <c r="G81" s="18">
        <v>78.5</v>
      </c>
      <c r="H81" s="19" t="s">
        <v>20</v>
      </c>
      <c r="I81" s="19">
        <f t="shared" si="1"/>
        <v>78.5</v>
      </c>
      <c r="J81" s="19">
        <v>13</v>
      </c>
      <c r="K81" s="32"/>
    </row>
    <row r="82" ht="20" customHeight="1" spans="1:11">
      <c r="A82" s="15"/>
      <c r="B82" s="33"/>
      <c r="C82" s="34"/>
      <c r="D82" s="22">
        <v>15</v>
      </c>
      <c r="E82" s="22" t="s">
        <v>189</v>
      </c>
      <c r="F82" s="22" t="s">
        <v>19</v>
      </c>
      <c r="G82" s="18" t="s">
        <v>41</v>
      </c>
      <c r="H82" s="19" t="s">
        <v>20</v>
      </c>
      <c r="I82" s="19" t="str">
        <f t="shared" si="1"/>
        <v>缺考</v>
      </c>
      <c r="J82" s="19" t="str">
        <f>H82</f>
        <v>/</v>
      </c>
      <c r="K82" s="32"/>
    </row>
    <row r="83" ht="20" customHeight="1" spans="1:11">
      <c r="A83" s="15"/>
      <c r="B83" s="33"/>
      <c r="C83" s="34"/>
      <c r="D83" s="18">
        <v>16</v>
      </c>
      <c r="E83" s="18" t="s">
        <v>190</v>
      </c>
      <c r="F83" s="22" t="s">
        <v>19</v>
      </c>
      <c r="G83" s="18">
        <v>80</v>
      </c>
      <c r="H83" s="19" t="s">
        <v>20</v>
      </c>
      <c r="I83" s="19">
        <f t="shared" si="1"/>
        <v>80</v>
      </c>
      <c r="J83" s="19">
        <v>12</v>
      </c>
      <c r="K83" s="32"/>
    </row>
    <row r="84" ht="20" customHeight="1" spans="1:11">
      <c r="A84" s="15"/>
      <c r="B84" s="33"/>
      <c r="C84" s="34"/>
      <c r="D84" s="18">
        <v>17</v>
      </c>
      <c r="E84" s="18" t="s">
        <v>191</v>
      </c>
      <c r="F84" s="22" t="s">
        <v>19</v>
      </c>
      <c r="G84" s="18" t="s">
        <v>41</v>
      </c>
      <c r="H84" s="19" t="s">
        <v>20</v>
      </c>
      <c r="I84" s="19" t="str">
        <f t="shared" si="1"/>
        <v>缺考</v>
      </c>
      <c r="J84" s="19" t="str">
        <f>H84</f>
        <v>/</v>
      </c>
      <c r="K84" s="32"/>
    </row>
    <row r="85" ht="20" customHeight="1" spans="1:11">
      <c r="A85" s="15"/>
      <c r="B85" s="33"/>
      <c r="C85" s="34"/>
      <c r="D85" s="18">
        <v>18</v>
      </c>
      <c r="E85" s="22" t="s">
        <v>192</v>
      </c>
      <c r="F85" s="22" t="s">
        <v>19</v>
      </c>
      <c r="G85" s="18">
        <v>81.94</v>
      </c>
      <c r="H85" s="19" t="s">
        <v>20</v>
      </c>
      <c r="I85" s="19">
        <f t="shared" si="1"/>
        <v>81.94</v>
      </c>
      <c r="J85" s="19">
        <v>10</v>
      </c>
      <c r="K85" s="32"/>
    </row>
    <row r="86" ht="39" customHeight="1" spans="1:11">
      <c r="A86" s="15" t="s">
        <v>193</v>
      </c>
      <c r="B86" s="33" t="s">
        <v>77</v>
      </c>
      <c r="C86" s="34">
        <v>1</v>
      </c>
      <c r="D86" s="22">
        <v>1</v>
      </c>
      <c r="E86" s="22" t="s">
        <v>194</v>
      </c>
      <c r="F86" s="22" t="s">
        <v>19</v>
      </c>
      <c r="G86" s="18">
        <v>81.44</v>
      </c>
      <c r="H86" s="19" t="s">
        <v>20</v>
      </c>
      <c r="I86" s="19">
        <f t="shared" si="1"/>
        <v>81.44</v>
      </c>
      <c r="J86" s="19">
        <v>1</v>
      </c>
      <c r="K86" s="32" t="s">
        <v>21</v>
      </c>
    </row>
    <row r="87" ht="40" customHeight="1" spans="1:11">
      <c r="A87" s="15" t="s">
        <v>16</v>
      </c>
      <c r="B87" s="33" t="s">
        <v>195</v>
      </c>
      <c r="C87" s="35">
        <v>1</v>
      </c>
      <c r="D87" s="18">
        <v>1</v>
      </c>
      <c r="E87" s="18" t="s">
        <v>196</v>
      </c>
      <c r="F87" s="22" t="s">
        <v>19</v>
      </c>
      <c r="G87" s="18" t="s">
        <v>41</v>
      </c>
      <c r="H87" s="19" t="s">
        <v>20</v>
      </c>
      <c r="I87" s="19" t="str">
        <f t="shared" si="1"/>
        <v>缺考</v>
      </c>
      <c r="J87" s="19" t="str">
        <f>H87</f>
        <v>/</v>
      </c>
      <c r="K87" s="32"/>
    </row>
    <row r="88" ht="42" customHeight="1" spans="1:11">
      <c r="A88" s="15"/>
      <c r="B88" s="33"/>
      <c r="C88" s="35"/>
      <c r="D88" s="18">
        <v>2</v>
      </c>
      <c r="E88" s="18" t="s">
        <v>197</v>
      </c>
      <c r="F88" s="22" t="s">
        <v>19</v>
      </c>
      <c r="G88" s="18">
        <v>89.86</v>
      </c>
      <c r="H88" s="19" t="s">
        <v>20</v>
      </c>
      <c r="I88" s="19">
        <f t="shared" si="1"/>
        <v>89.86</v>
      </c>
      <c r="J88" s="19">
        <v>1</v>
      </c>
      <c r="K88" s="32" t="s">
        <v>21</v>
      </c>
    </row>
    <row r="89" ht="25" customHeight="1" spans="1:11">
      <c r="A89" s="15" t="s">
        <v>198</v>
      </c>
      <c r="B89" s="33" t="s">
        <v>90</v>
      </c>
      <c r="C89" s="34">
        <v>1</v>
      </c>
      <c r="D89" s="18">
        <v>1</v>
      </c>
      <c r="E89" s="18" t="s">
        <v>199</v>
      </c>
      <c r="F89" s="18" t="s">
        <v>19</v>
      </c>
      <c r="G89" s="18">
        <v>77.8</v>
      </c>
      <c r="H89" s="19">
        <v>72.4</v>
      </c>
      <c r="I89" s="19">
        <f>G89*50%+H89*50%</f>
        <v>75.1</v>
      </c>
      <c r="J89" s="19">
        <v>4</v>
      </c>
      <c r="K89" s="32"/>
    </row>
    <row r="90" ht="25" customHeight="1" spans="1:11">
      <c r="A90" s="15"/>
      <c r="B90" s="33"/>
      <c r="C90" s="34"/>
      <c r="D90" s="18">
        <v>2</v>
      </c>
      <c r="E90" s="18" t="s">
        <v>200</v>
      </c>
      <c r="F90" s="18" t="s">
        <v>19</v>
      </c>
      <c r="G90" s="18">
        <v>79.4</v>
      </c>
      <c r="H90" s="19">
        <v>77.4</v>
      </c>
      <c r="I90" s="19">
        <f>G90*50%+H90*50%</f>
        <v>78.4</v>
      </c>
      <c r="J90" s="19">
        <v>3</v>
      </c>
      <c r="K90" s="32"/>
    </row>
    <row r="91" ht="25" customHeight="1" spans="1:11">
      <c r="A91" s="15"/>
      <c r="B91" s="33"/>
      <c r="C91" s="34"/>
      <c r="D91" s="18">
        <v>3</v>
      </c>
      <c r="E91" s="18" t="s">
        <v>201</v>
      </c>
      <c r="F91" s="18" t="s">
        <v>19</v>
      </c>
      <c r="G91" s="18">
        <v>84.6</v>
      </c>
      <c r="H91" s="19">
        <v>82.6</v>
      </c>
      <c r="I91" s="19">
        <f>G91*50%+H91*50%</f>
        <v>83.6</v>
      </c>
      <c r="J91" s="19">
        <v>1</v>
      </c>
      <c r="K91" s="32" t="s">
        <v>21</v>
      </c>
    </row>
    <row r="92" ht="25" customHeight="1" spans="1:11">
      <c r="A92" s="15"/>
      <c r="B92" s="33"/>
      <c r="C92" s="34"/>
      <c r="D92" s="18">
        <v>4</v>
      </c>
      <c r="E92" s="36" t="s">
        <v>202</v>
      </c>
      <c r="F92" s="18" t="s">
        <v>19</v>
      </c>
      <c r="G92" s="18" t="s">
        <v>41</v>
      </c>
      <c r="H92" s="18" t="s">
        <v>41</v>
      </c>
      <c r="I92" s="18" t="s">
        <v>41</v>
      </c>
      <c r="J92" s="19" t="s">
        <v>20</v>
      </c>
      <c r="K92" s="32"/>
    </row>
    <row r="93" ht="25" customHeight="1" spans="1:11">
      <c r="A93" s="15"/>
      <c r="B93" s="33"/>
      <c r="C93" s="34"/>
      <c r="D93" s="18">
        <v>5</v>
      </c>
      <c r="E93" s="18" t="s">
        <v>203</v>
      </c>
      <c r="F93" s="18" t="s">
        <v>19</v>
      </c>
      <c r="G93" s="18">
        <v>80.8</v>
      </c>
      <c r="H93" s="19">
        <v>81</v>
      </c>
      <c r="I93" s="19">
        <f>G93*50%+H93*50%</f>
        <v>80.9</v>
      </c>
      <c r="J93" s="19">
        <v>2</v>
      </c>
      <c r="K93" s="32"/>
    </row>
    <row r="94" customFormat="1" ht="20" customHeight="1" spans="1:11">
      <c r="A94" s="16" t="s">
        <v>24</v>
      </c>
      <c r="B94" s="16" t="s">
        <v>90</v>
      </c>
      <c r="C94" s="16">
        <v>1</v>
      </c>
      <c r="D94" s="26">
        <v>1</v>
      </c>
      <c r="E94" s="26" t="s">
        <v>204</v>
      </c>
      <c r="F94" s="26" t="s">
        <v>19</v>
      </c>
      <c r="G94" s="18">
        <v>86</v>
      </c>
      <c r="H94" s="19">
        <v>79.4</v>
      </c>
      <c r="I94" s="19">
        <f>G94*50%+H94*50%</f>
        <v>82.7</v>
      </c>
      <c r="J94" s="19">
        <v>2</v>
      </c>
      <c r="K94" s="32"/>
    </row>
    <row r="95" customFormat="1" ht="20" customHeight="1" spans="1:11">
      <c r="A95" s="23"/>
      <c r="B95" s="23"/>
      <c r="C95" s="23"/>
      <c r="D95" s="26">
        <v>2</v>
      </c>
      <c r="E95" s="26" t="s">
        <v>205</v>
      </c>
      <c r="F95" s="26" t="s">
        <v>19</v>
      </c>
      <c r="G95" s="18" t="s">
        <v>41</v>
      </c>
      <c r="H95" s="18" t="s">
        <v>41</v>
      </c>
      <c r="I95" s="18" t="s">
        <v>41</v>
      </c>
      <c r="J95" s="18" t="s">
        <v>20</v>
      </c>
      <c r="K95" s="32"/>
    </row>
    <row r="96" customFormat="1" ht="20" customHeight="1" spans="1:11">
      <c r="A96" s="16"/>
      <c r="B96" s="16"/>
      <c r="C96" s="16"/>
      <c r="D96" s="26">
        <v>3</v>
      </c>
      <c r="E96" s="26" t="s">
        <v>206</v>
      </c>
      <c r="F96" s="26" t="s">
        <v>19</v>
      </c>
      <c r="G96" s="18">
        <v>83.4</v>
      </c>
      <c r="H96" s="19">
        <v>88.8</v>
      </c>
      <c r="I96" s="19">
        <f>G96*50%+H96*50%</f>
        <v>86.1</v>
      </c>
      <c r="J96" s="19">
        <v>1</v>
      </c>
      <c r="K96" s="32" t="s">
        <v>21</v>
      </c>
    </row>
    <row r="97" customFormat="1" ht="26" customHeight="1" spans="1:11">
      <c r="A97" s="23"/>
      <c r="B97" s="23"/>
      <c r="C97" s="23"/>
      <c r="D97" s="26">
        <v>4</v>
      </c>
      <c r="E97" s="26" t="s">
        <v>207</v>
      </c>
      <c r="F97" s="26" t="s">
        <v>19</v>
      </c>
      <c r="G97" s="18">
        <v>80</v>
      </c>
      <c r="H97" s="19">
        <v>75.6</v>
      </c>
      <c r="I97" s="19">
        <f>G97*50%+H97*50%</f>
        <v>77.8</v>
      </c>
      <c r="J97" s="19">
        <v>3</v>
      </c>
      <c r="K97" s="32"/>
    </row>
    <row r="98" customFormat="1" ht="20" customHeight="1" spans="1:11">
      <c r="A98" s="15" t="s">
        <v>24</v>
      </c>
      <c r="B98" s="15" t="s">
        <v>90</v>
      </c>
      <c r="C98" s="25">
        <v>3</v>
      </c>
      <c r="D98" s="26">
        <v>5</v>
      </c>
      <c r="E98" s="26" t="s">
        <v>208</v>
      </c>
      <c r="F98" s="26" t="s">
        <v>19</v>
      </c>
      <c r="G98" s="18">
        <v>90.2</v>
      </c>
      <c r="H98" s="19">
        <v>86.8</v>
      </c>
      <c r="I98" s="19">
        <f>G98*50%+H98*50%</f>
        <v>88.5</v>
      </c>
      <c r="J98" s="19">
        <v>2</v>
      </c>
      <c r="K98" s="32" t="s">
        <v>21</v>
      </c>
    </row>
    <row r="99" customFormat="1" ht="20" customHeight="1" spans="1:11">
      <c r="A99" s="15"/>
      <c r="B99" s="15"/>
      <c r="C99" s="25"/>
      <c r="D99" s="26">
        <v>6</v>
      </c>
      <c r="E99" s="26" t="s">
        <v>209</v>
      </c>
      <c r="F99" s="26" t="s">
        <v>19</v>
      </c>
      <c r="G99" s="18" t="s">
        <v>41</v>
      </c>
      <c r="H99" s="18" t="s">
        <v>41</v>
      </c>
      <c r="I99" s="18" t="s">
        <v>41</v>
      </c>
      <c r="J99" s="19" t="s">
        <v>20</v>
      </c>
      <c r="K99" s="32"/>
    </row>
    <row r="100" customFormat="1" ht="20" customHeight="1" spans="1:11">
      <c r="A100" s="15"/>
      <c r="B100" s="15"/>
      <c r="C100" s="25"/>
      <c r="D100" s="26">
        <v>7</v>
      </c>
      <c r="E100" s="26" t="s">
        <v>210</v>
      </c>
      <c r="F100" s="26" t="s">
        <v>19</v>
      </c>
      <c r="G100" s="18">
        <v>74.6</v>
      </c>
      <c r="H100" s="19">
        <v>67.2</v>
      </c>
      <c r="I100" s="19">
        <f t="shared" ref="I100:I108" si="2">G100*50%+H100*50%</f>
        <v>70.9</v>
      </c>
      <c r="J100" s="19">
        <v>20</v>
      </c>
      <c r="K100" s="32"/>
    </row>
    <row r="101" customFormat="1" ht="20" customHeight="1" spans="1:11">
      <c r="A101" s="15"/>
      <c r="B101" s="15"/>
      <c r="C101" s="25"/>
      <c r="D101" s="26">
        <v>8</v>
      </c>
      <c r="E101" s="26" t="s">
        <v>211</v>
      </c>
      <c r="F101" s="26" t="s">
        <v>19</v>
      </c>
      <c r="G101" s="18">
        <v>80</v>
      </c>
      <c r="H101" s="19">
        <v>78.2</v>
      </c>
      <c r="I101" s="19">
        <f t="shared" si="2"/>
        <v>79.1</v>
      </c>
      <c r="J101" s="19">
        <v>10</v>
      </c>
      <c r="K101" s="32"/>
    </row>
    <row r="102" customFormat="1" ht="20" customHeight="1" spans="1:11">
      <c r="A102" s="15"/>
      <c r="B102" s="15"/>
      <c r="C102" s="25"/>
      <c r="D102" s="26">
        <v>9</v>
      </c>
      <c r="E102" s="26" t="s">
        <v>212</v>
      </c>
      <c r="F102" s="26" t="s">
        <v>19</v>
      </c>
      <c r="G102" s="18">
        <v>72.5</v>
      </c>
      <c r="H102" s="19">
        <v>74.8</v>
      </c>
      <c r="I102" s="19">
        <f t="shared" si="2"/>
        <v>73.65</v>
      </c>
      <c r="J102" s="19">
        <v>18</v>
      </c>
      <c r="K102" s="32"/>
    </row>
    <row r="103" customFormat="1" ht="20" customHeight="1" spans="1:11">
      <c r="A103" s="15"/>
      <c r="B103" s="15"/>
      <c r="C103" s="25"/>
      <c r="D103" s="26">
        <v>10</v>
      </c>
      <c r="E103" s="26" t="s">
        <v>213</v>
      </c>
      <c r="F103" s="26" t="s">
        <v>19</v>
      </c>
      <c r="G103" s="18">
        <v>81.9</v>
      </c>
      <c r="H103" s="19">
        <v>79.2</v>
      </c>
      <c r="I103" s="19">
        <f t="shared" si="2"/>
        <v>80.55</v>
      </c>
      <c r="J103" s="19">
        <v>8</v>
      </c>
      <c r="K103" s="32"/>
    </row>
    <row r="104" customFormat="1" ht="20" customHeight="1" spans="1:11">
      <c r="A104" s="15"/>
      <c r="B104" s="15"/>
      <c r="C104" s="25"/>
      <c r="D104" s="26">
        <v>11</v>
      </c>
      <c r="E104" s="26" t="s">
        <v>214</v>
      </c>
      <c r="F104" s="26" t="s">
        <v>19</v>
      </c>
      <c r="G104" s="18">
        <v>85.1</v>
      </c>
      <c r="H104" s="19">
        <v>84.2</v>
      </c>
      <c r="I104" s="19">
        <f t="shared" si="2"/>
        <v>84.65</v>
      </c>
      <c r="J104" s="19">
        <v>4</v>
      </c>
      <c r="K104" s="32"/>
    </row>
    <row r="105" customFormat="1" ht="20" customHeight="1" spans="1:11">
      <c r="A105" s="15"/>
      <c r="B105" s="15"/>
      <c r="C105" s="25"/>
      <c r="D105" s="26">
        <v>12</v>
      </c>
      <c r="E105" s="26" t="s">
        <v>215</v>
      </c>
      <c r="F105" s="26" t="s">
        <v>19</v>
      </c>
      <c r="G105" s="18">
        <v>85.3</v>
      </c>
      <c r="H105" s="19">
        <v>79.4</v>
      </c>
      <c r="I105" s="19">
        <f t="shared" si="2"/>
        <v>82.35</v>
      </c>
      <c r="J105" s="19">
        <v>6</v>
      </c>
      <c r="K105" s="32"/>
    </row>
    <row r="106" customFormat="1" ht="20" customHeight="1" spans="1:11">
      <c r="A106" s="15"/>
      <c r="B106" s="15"/>
      <c r="C106" s="25"/>
      <c r="D106" s="26">
        <v>13</v>
      </c>
      <c r="E106" s="26" t="s">
        <v>216</v>
      </c>
      <c r="F106" s="26" t="s">
        <v>19</v>
      </c>
      <c r="G106" s="18">
        <v>78</v>
      </c>
      <c r="H106" s="19">
        <v>79.6</v>
      </c>
      <c r="I106" s="19">
        <f t="shared" si="2"/>
        <v>78.8</v>
      </c>
      <c r="J106" s="19">
        <v>11</v>
      </c>
      <c r="K106" s="32"/>
    </row>
    <row r="107" customFormat="1" ht="20" customHeight="1" spans="1:11">
      <c r="A107" s="15"/>
      <c r="B107" s="15"/>
      <c r="C107" s="25"/>
      <c r="D107" s="26">
        <v>14</v>
      </c>
      <c r="E107" s="26" t="s">
        <v>217</v>
      </c>
      <c r="F107" s="26" t="s">
        <v>19</v>
      </c>
      <c r="G107" s="18">
        <v>89.3</v>
      </c>
      <c r="H107" s="19">
        <v>71.8</v>
      </c>
      <c r="I107" s="19">
        <f t="shared" si="2"/>
        <v>80.55</v>
      </c>
      <c r="J107" s="19">
        <v>9</v>
      </c>
      <c r="K107" s="32"/>
    </row>
    <row r="108" customFormat="1" ht="20" customHeight="1" spans="1:11">
      <c r="A108" s="15"/>
      <c r="B108" s="15"/>
      <c r="C108" s="25"/>
      <c r="D108" s="26">
        <v>15</v>
      </c>
      <c r="E108" s="26" t="s">
        <v>218</v>
      </c>
      <c r="F108" s="26" t="s">
        <v>19</v>
      </c>
      <c r="G108" s="18">
        <v>90.8</v>
      </c>
      <c r="H108" s="19">
        <v>92.2</v>
      </c>
      <c r="I108" s="19">
        <f t="shared" si="2"/>
        <v>91.5</v>
      </c>
      <c r="J108" s="19">
        <v>1</v>
      </c>
      <c r="K108" s="32" t="s">
        <v>21</v>
      </c>
    </row>
    <row r="109" customFormat="1" ht="20" customHeight="1" spans="1:11">
      <c r="A109" s="15"/>
      <c r="B109" s="15"/>
      <c r="C109" s="25"/>
      <c r="D109" s="26">
        <v>16</v>
      </c>
      <c r="E109" s="26" t="s">
        <v>219</v>
      </c>
      <c r="F109" s="26" t="s">
        <v>19</v>
      </c>
      <c r="G109" s="19">
        <v>80.8</v>
      </c>
      <c r="H109" s="19">
        <v>82</v>
      </c>
      <c r="I109" s="19">
        <f>G97*50%+H97*50%</f>
        <v>77.8</v>
      </c>
      <c r="J109" s="19">
        <v>13</v>
      </c>
      <c r="K109" s="32"/>
    </row>
    <row r="110" customFormat="1" ht="20" customHeight="1" spans="1:11">
      <c r="A110" s="15"/>
      <c r="B110" s="15"/>
      <c r="C110" s="25"/>
      <c r="D110" s="26">
        <v>17</v>
      </c>
      <c r="E110" s="26" t="s">
        <v>220</v>
      </c>
      <c r="F110" s="26" t="s">
        <v>19</v>
      </c>
      <c r="G110" s="18">
        <v>78.1</v>
      </c>
      <c r="H110" s="19">
        <v>63.4</v>
      </c>
      <c r="I110" s="19">
        <f t="shared" ref="I110:I117" si="3">G110*50%+H110*50%</f>
        <v>70.75</v>
      </c>
      <c r="J110" s="19">
        <v>21</v>
      </c>
      <c r="K110" s="32"/>
    </row>
    <row r="111" customFormat="1" ht="20" customHeight="1" spans="1:11">
      <c r="A111" s="15"/>
      <c r="B111" s="15"/>
      <c r="C111" s="25"/>
      <c r="D111" s="26">
        <v>18</v>
      </c>
      <c r="E111" s="26" t="s">
        <v>221</v>
      </c>
      <c r="F111" s="26" t="s">
        <v>19</v>
      </c>
      <c r="G111" s="18">
        <v>85.8</v>
      </c>
      <c r="H111" s="19">
        <v>82.4</v>
      </c>
      <c r="I111" s="19">
        <f t="shared" si="3"/>
        <v>84.1</v>
      </c>
      <c r="J111" s="19">
        <v>5</v>
      </c>
      <c r="K111" s="32"/>
    </row>
    <row r="112" customFormat="1" ht="20" customHeight="1" spans="1:11">
      <c r="A112" s="15"/>
      <c r="B112" s="15"/>
      <c r="C112" s="25"/>
      <c r="D112" s="26">
        <v>19</v>
      </c>
      <c r="E112" s="26" t="s">
        <v>222</v>
      </c>
      <c r="F112" s="26" t="s">
        <v>19</v>
      </c>
      <c r="G112" s="18">
        <v>75.8</v>
      </c>
      <c r="H112" s="19">
        <v>61.6</v>
      </c>
      <c r="I112" s="19">
        <f t="shared" si="3"/>
        <v>68.7</v>
      </c>
      <c r="J112" s="19">
        <v>22</v>
      </c>
      <c r="K112" s="32"/>
    </row>
    <row r="113" customFormat="1" ht="20" customHeight="1" spans="1:11">
      <c r="A113" s="15"/>
      <c r="B113" s="15"/>
      <c r="C113" s="25"/>
      <c r="D113" s="22">
        <v>20</v>
      </c>
      <c r="E113" s="22" t="s">
        <v>223</v>
      </c>
      <c r="F113" s="22" t="s">
        <v>19</v>
      </c>
      <c r="G113" s="18">
        <v>88.5</v>
      </c>
      <c r="H113" s="19">
        <v>63.4</v>
      </c>
      <c r="I113" s="19">
        <f t="shared" si="3"/>
        <v>75.95</v>
      </c>
      <c r="J113" s="19">
        <v>17</v>
      </c>
      <c r="K113" s="32"/>
    </row>
    <row r="114" customFormat="1" ht="20" customHeight="1" spans="1:11">
      <c r="A114" s="15"/>
      <c r="B114" s="15"/>
      <c r="C114" s="25"/>
      <c r="D114" s="26">
        <v>21</v>
      </c>
      <c r="E114" s="26" t="s">
        <v>224</v>
      </c>
      <c r="F114" s="26" t="s">
        <v>19</v>
      </c>
      <c r="G114" s="18">
        <v>87.4</v>
      </c>
      <c r="H114" s="19">
        <v>68.4</v>
      </c>
      <c r="I114" s="19">
        <f t="shared" si="3"/>
        <v>77.9</v>
      </c>
      <c r="J114" s="19">
        <v>12</v>
      </c>
      <c r="K114" s="32"/>
    </row>
    <row r="115" customFormat="1" ht="20" customHeight="1" spans="1:11">
      <c r="A115" s="15"/>
      <c r="B115" s="15"/>
      <c r="C115" s="25"/>
      <c r="D115" s="26">
        <v>22</v>
      </c>
      <c r="E115" s="26" t="s">
        <v>225</v>
      </c>
      <c r="F115" s="26" t="s">
        <v>39</v>
      </c>
      <c r="G115" s="18">
        <v>84.4</v>
      </c>
      <c r="H115" s="19">
        <v>67.8</v>
      </c>
      <c r="I115" s="19">
        <f t="shared" si="3"/>
        <v>76.1</v>
      </c>
      <c r="J115" s="19">
        <v>16</v>
      </c>
      <c r="K115" s="32"/>
    </row>
    <row r="116" customFormat="1" ht="20" customHeight="1" spans="1:11">
      <c r="A116" s="15"/>
      <c r="B116" s="15"/>
      <c r="C116" s="25"/>
      <c r="D116" s="26">
        <v>23</v>
      </c>
      <c r="E116" s="26" t="s">
        <v>226</v>
      </c>
      <c r="F116" s="26" t="s">
        <v>19</v>
      </c>
      <c r="G116" s="18">
        <v>83</v>
      </c>
      <c r="H116" s="19">
        <v>90</v>
      </c>
      <c r="I116" s="19">
        <f t="shared" si="3"/>
        <v>86.5</v>
      </c>
      <c r="J116" s="19">
        <v>3</v>
      </c>
      <c r="K116" s="32" t="s">
        <v>21</v>
      </c>
    </row>
    <row r="117" customFormat="1" ht="20" customHeight="1" spans="1:11">
      <c r="A117" s="15"/>
      <c r="B117" s="15"/>
      <c r="C117" s="25"/>
      <c r="D117" s="26">
        <v>24</v>
      </c>
      <c r="E117" s="26" t="s">
        <v>227</v>
      </c>
      <c r="F117" s="26" t="s">
        <v>19</v>
      </c>
      <c r="G117" s="18">
        <v>80.5</v>
      </c>
      <c r="H117" s="19">
        <v>73.6</v>
      </c>
      <c r="I117" s="19">
        <f t="shared" si="3"/>
        <v>77.05</v>
      </c>
      <c r="J117" s="19">
        <v>15</v>
      </c>
      <c r="K117" s="32"/>
    </row>
    <row r="118" customFormat="1" ht="20" customHeight="1" spans="1:11">
      <c r="A118" s="15"/>
      <c r="B118" s="15"/>
      <c r="C118" s="25"/>
      <c r="D118" s="26">
        <v>25</v>
      </c>
      <c r="E118" s="18" t="s">
        <v>228</v>
      </c>
      <c r="F118" s="18" t="s">
        <v>19</v>
      </c>
      <c r="G118" s="18" t="s">
        <v>41</v>
      </c>
      <c r="H118" s="18" t="s">
        <v>41</v>
      </c>
      <c r="I118" s="18" t="s">
        <v>41</v>
      </c>
      <c r="J118" s="19" t="s">
        <v>20</v>
      </c>
      <c r="K118" s="32"/>
    </row>
    <row r="119" customFormat="1" ht="20" customHeight="1" spans="1:11">
      <c r="A119" s="15"/>
      <c r="B119" s="15"/>
      <c r="C119" s="25"/>
      <c r="D119" s="26">
        <v>26</v>
      </c>
      <c r="E119" s="26" t="s">
        <v>229</v>
      </c>
      <c r="F119" s="26" t="s">
        <v>19</v>
      </c>
      <c r="G119" s="18">
        <v>90.6</v>
      </c>
      <c r="H119" s="19">
        <v>73.8</v>
      </c>
      <c r="I119" s="19">
        <f>G119*50%+H119*50%</f>
        <v>82.2</v>
      </c>
      <c r="J119" s="19">
        <v>7</v>
      </c>
      <c r="K119" s="32"/>
    </row>
    <row r="120" customFormat="1" ht="20" customHeight="1" spans="1:11">
      <c r="A120" s="15"/>
      <c r="B120" s="15"/>
      <c r="C120" s="25"/>
      <c r="D120" s="26">
        <v>27</v>
      </c>
      <c r="E120" s="18" t="s">
        <v>230</v>
      </c>
      <c r="F120" s="18" t="s">
        <v>19</v>
      </c>
      <c r="G120" s="18">
        <v>76</v>
      </c>
      <c r="H120" s="19">
        <v>66</v>
      </c>
      <c r="I120" s="19">
        <f>G120*50%+H120*50%</f>
        <v>71</v>
      </c>
      <c r="J120" s="19">
        <v>19</v>
      </c>
      <c r="K120" s="32"/>
    </row>
    <row r="121" customFormat="1" ht="20" customHeight="1" spans="1:11">
      <c r="A121" s="15"/>
      <c r="B121" s="15"/>
      <c r="C121" s="25"/>
      <c r="D121" s="26">
        <v>28</v>
      </c>
      <c r="E121" s="18" t="s">
        <v>231</v>
      </c>
      <c r="F121" s="18" t="s">
        <v>19</v>
      </c>
      <c r="G121" s="18">
        <v>83.5</v>
      </c>
      <c r="H121" s="19">
        <v>71.8</v>
      </c>
      <c r="I121" s="19">
        <f>G121*50%+H121*50%</f>
        <v>77.65</v>
      </c>
      <c r="J121" s="19">
        <v>14</v>
      </c>
      <c r="K121" s="32"/>
    </row>
    <row r="122" customFormat="1" ht="28" customHeight="1" spans="1:11">
      <c r="A122" s="37" t="s">
        <v>232</v>
      </c>
      <c r="B122" s="37" t="s">
        <v>233</v>
      </c>
      <c r="C122" s="25">
        <v>2</v>
      </c>
      <c r="D122" s="18">
        <v>1</v>
      </c>
      <c r="E122" s="18" t="s">
        <v>234</v>
      </c>
      <c r="F122" s="18" t="s">
        <v>39</v>
      </c>
      <c r="G122" s="18">
        <v>83.8</v>
      </c>
      <c r="H122" s="19" t="s">
        <v>20</v>
      </c>
      <c r="I122" s="19">
        <f>G122</f>
        <v>83.8</v>
      </c>
      <c r="J122" s="19">
        <v>2</v>
      </c>
      <c r="K122" s="32" t="s">
        <v>21</v>
      </c>
    </row>
    <row r="123" customFormat="1" ht="52" customHeight="1" spans="1:11">
      <c r="A123" s="37"/>
      <c r="B123" s="37"/>
      <c r="C123" s="25"/>
      <c r="D123" s="18">
        <v>2</v>
      </c>
      <c r="E123" s="18" t="s">
        <v>235</v>
      </c>
      <c r="F123" s="18" t="s">
        <v>39</v>
      </c>
      <c r="G123" s="18">
        <v>86</v>
      </c>
      <c r="H123" s="19" t="s">
        <v>20</v>
      </c>
      <c r="I123" s="19">
        <f>G123</f>
        <v>86</v>
      </c>
      <c r="J123" s="19">
        <v>1</v>
      </c>
      <c r="K123" s="32" t="s">
        <v>21</v>
      </c>
    </row>
    <row r="124" customFormat="1" ht="87" customHeight="1" spans="1:11">
      <c r="A124" s="37"/>
      <c r="B124" s="37" t="s">
        <v>236</v>
      </c>
      <c r="C124" s="25">
        <v>1</v>
      </c>
      <c r="D124" s="18">
        <v>1</v>
      </c>
      <c r="E124" s="18" t="s">
        <v>237</v>
      </c>
      <c r="F124" s="18" t="s">
        <v>39</v>
      </c>
      <c r="G124" s="18">
        <v>85.2</v>
      </c>
      <c r="H124" s="19">
        <v>72.8</v>
      </c>
      <c r="I124" s="19">
        <f>G124*50%+H124*50%</f>
        <v>79</v>
      </c>
      <c r="J124" s="19">
        <v>1</v>
      </c>
      <c r="K124" s="32" t="s">
        <v>21</v>
      </c>
    </row>
    <row r="125" ht="78" customHeight="1" spans="1:11">
      <c r="A125" s="37" t="s">
        <v>28</v>
      </c>
      <c r="B125" s="38" t="s">
        <v>233</v>
      </c>
      <c r="C125" s="39">
        <v>1</v>
      </c>
      <c r="D125" s="40">
        <v>1</v>
      </c>
      <c r="E125" s="40" t="s">
        <v>238</v>
      </c>
      <c r="F125" s="40" t="s">
        <v>39</v>
      </c>
      <c r="G125" s="41">
        <v>89.2</v>
      </c>
      <c r="H125" s="19" t="s">
        <v>20</v>
      </c>
      <c r="I125" s="41">
        <v>89.2</v>
      </c>
      <c r="J125" s="41">
        <v>1</v>
      </c>
      <c r="K125" s="42" t="s">
        <v>21</v>
      </c>
    </row>
    <row r="126" ht="78" customHeight="1" spans="1:11">
      <c r="A126" s="37" t="s">
        <v>49</v>
      </c>
      <c r="B126" s="38" t="s">
        <v>239</v>
      </c>
      <c r="C126" s="39">
        <v>1</v>
      </c>
      <c r="D126" s="40">
        <v>1</v>
      </c>
      <c r="E126" s="40" t="s">
        <v>240</v>
      </c>
      <c r="F126" s="40" t="s">
        <v>19</v>
      </c>
      <c r="G126" s="41">
        <v>89.7</v>
      </c>
      <c r="H126" s="19" t="s">
        <v>20</v>
      </c>
      <c r="I126" s="41">
        <v>89.7</v>
      </c>
      <c r="J126" s="41">
        <v>1</v>
      </c>
      <c r="K126" s="42" t="s">
        <v>21</v>
      </c>
    </row>
  </sheetData>
  <mergeCells count="58">
    <mergeCell ref="A1:K1"/>
    <mergeCell ref="A2:K2"/>
    <mergeCell ref="A3:K3"/>
    <mergeCell ref="D4:F4"/>
    <mergeCell ref="A4:A5"/>
    <mergeCell ref="A6:A33"/>
    <mergeCell ref="A35:A36"/>
    <mergeCell ref="A37:A56"/>
    <mergeCell ref="A57:A60"/>
    <mergeCell ref="A61:A63"/>
    <mergeCell ref="A64:A65"/>
    <mergeCell ref="A66:A67"/>
    <mergeCell ref="A68:A85"/>
    <mergeCell ref="A87:A88"/>
    <mergeCell ref="A89:A93"/>
    <mergeCell ref="A94:A95"/>
    <mergeCell ref="A96:A97"/>
    <mergeCell ref="A98:A121"/>
    <mergeCell ref="A122:A124"/>
    <mergeCell ref="B4:B5"/>
    <mergeCell ref="B6:B28"/>
    <mergeCell ref="B29:B33"/>
    <mergeCell ref="B35:B36"/>
    <mergeCell ref="B37:B54"/>
    <mergeCell ref="B55:B56"/>
    <mergeCell ref="B57:B59"/>
    <mergeCell ref="B61:B63"/>
    <mergeCell ref="B64:B65"/>
    <mergeCell ref="B66:B67"/>
    <mergeCell ref="B68:B85"/>
    <mergeCell ref="B87:B88"/>
    <mergeCell ref="B89:B93"/>
    <mergeCell ref="B94:B95"/>
    <mergeCell ref="B96:B97"/>
    <mergeCell ref="B98:B121"/>
    <mergeCell ref="B122:B123"/>
    <mergeCell ref="C4:C5"/>
    <mergeCell ref="C6:C27"/>
    <mergeCell ref="C29:C33"/>
    <mergeCell ref="C35:C36"/>
    <mergeCell ref="C37:C54"/>
    <mergeCell ref="C55:C56"/>
    <mergeCell ref="C57:C59"/>
    <mergeCell ref="C61:C63"/>
    <mergeCell ref="C64:C65"/>
    <mergeCell ref="C66:C67"/>
    <mergeCell ref="C68:C85"/>
    <mergeCell ref="C87:C88"/>
    <mergeCell ref="C89:C93"/>
    <mergeCell ref="C94:C95"/>
    <mergeCell ref="C96:C97"/>
    <mergeCell ref="C98:C121"/>
    <mergeCell ref="C122:C123"/>
    <mergeCell ref="G4:G5"/>
    <mergeCell ref="H4:H5"/>
    <mergeCell ref="I4:I5"/>
    <mergeCell ref="J4:J5"/>
    <mergeCell ref="K4:K5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附件1公开招聘新任教师 </vt:lpstr>
      <vt:lpstr>附件2公开招聘紧缺急需</vt:lpstr>
      <vt:lpstr>附件3补充招聘紧缺急需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Christoph</dc:creator>
  <cp:lastModifiedBy>LT小铃铛</cp:lastModifiedBy>
  <dcterms:created xsi:type="dcterms:W3CDTF">2019-11-18T00:36:00Z</dcterms:created>
  <cp:lastPrinted>2020-03-24T01:47:00Z</cp:lastPrinted>
  <dcterms:modified xsi:type="dcterms:W3CDTF">2022-07-25T02:04:13Z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26F67E811257474BADD8D0D5AA8A2D62</vt:lpwstr>
  </property>
</Properties>
</file>